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50" windowWidth="17235" windowHeight="10995" activeTab="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I53" i="1"/>
  <c r="AI54"/>
  <c r="AI55"/>
  <c r="AI56"/>
  <c r="AI57"/>
  <c r="AI58"/>
  <c r="AI59"/>
  <c r="AI60"/>
  <c r="AI61"/>
  <c r="AI62"/>
  <c r="AI63"/>
  <c r="AI64"/>
  <c r="AI65"/>
  <c r="AI66"/>
  <c r="AI52"/>
  <c r="AI2"/>
  <c r="AI3"/>
  <c r="AI4"/>
  <c r="AI5"/>
  <c r="AI6"/>
  <c r="AI7"/>
  <c r="AI8"/>
  <c r="AI9"/>
  <c r="AI10"/>
  <c r="AI11"/>
  <c r="AI12"/>
  <c r="AI13"/>
  <c r="AI14"/>
  <c r="AI15"/>
  <c r="AI16"/>
  <c r="L103"/>
  <c r="L104"/>
  <c r="L105"/>
  <c r="L106"/>
  <c r="L107"/>
  <c r="L108"/>
  <c r="L109"/>
  <c r="L110"/>
  <c r="Q110" s="1"/>
  <c r="L111"/>
  <c r="Q111" s="1"/>
  <c r="L112"/>
  <c r="Q112" s="1"/>
  <c r="L102"/>
  <c r="K103"/>
  <c r="N103" s="1"/>
  <c r="K104"/>
  <c r="K105"/>
  <c r="N105" s="1"/>
  <c r="K106"/>
  <c r="K107"/>
  <c r="N107" s="1"/>
  <c r="K108"/>
  <c r="K109"/>
  <c r="N109" s="1"/>
  <c r="K110"/>
  <c r="P110" s="1"/>
  <c r="K111"/>
  <c r="P111" s="1"/>
  <c r="K112"/>
  <c r="P112" s="1"/>
  <c r="K102"/>
  <c r="N102" s="1"/>
  <c r="D103"/>
  <c r="D104"/>
  <c r="D105"/>
  <c r="D106"/>
  <c r="D107"/>
  <c r="D108"/>
  <c r="D109"/>
  <c r="D110"/>
  <c r="D111"/>
  <c r="D112"/>
  <c r="D102"/>
  <c r="E18"/>
  <c r="E68"/>
  <c r="L68"/>
  <c r="G68"/>
  <c r="F68"/>
  <c r="BK91"/>
  <c r="BE91"/>
  <c r="AY91"/>
  <c r="AS91"/>
  <c r="AM91"/>
  <c r="AG91"/>
  <c r="AA91"/>
  <c r="U91"/>
  <c r="O91"/>
  <c r="I91"/>
  <c r="C91"/>
  <c r="BM90"/>
  <c r="BL90"/>
  <c r="BG90"/>
  <c r="BF90"/>
  <c r="BA90"/>
  <c r="AZ90"/>
  <c r="AU90"/>
  <c r="AT90"/>
  <c r="AO90"/>
  <c r="AN90"/>
  <c r="AI90"/>
  <c r="AH90"/>
  <c r="AC90"/>
  <c r="AB90"/>
  <c r="W90"/>
  <c r="V90"/>
  <c r="Q90"/>
  <c r="P90"/>
  <c r="K90"/>
  <c r="J90"/>
  <c r="E90"/>
  <c r="D90"/>
  <c r="I41"/>
  <c r="O41"/>
  <c r="U41"/>
  <c r="AA41"/>
  <c r="AG41"/>
  <c r="AM41"/>
  <c r="AS41"/>
  <c r="AY41"/>
  <c r="BE41"/>
  <c r="BK41"/>
  <c r="C41"/>
  <c r="D40"/>
  <c r="E40"/>
  <c r="J40"/>
  <c r="K40"/>
  <c r="P40"/>
  <c r="Q40"/>
  <c r="V40"/>
  <c r="W40"/>
  <c r="AB40"/>
  <c r="AC40"/>
  <c r="AH40"/>
  <c r="AI40"/>
  <c r="AN40"/>
  <c r="AO40"/>
  <c r="AT40"/>
  <c r="AU40"/>
  <c r="AZ40"/>
  <c r="BA40"/>
  <c r="BF40"/>
  <c r="BG40"/>
  <c r="BL40"/>
  <c r="BM40"/>
  <c r="F18"/>
  <c r="L18"/>
  <c r="G18"/>
  <c r="N108" l="1"/>
  <c r="N106"/>
  <c r="N104"/>
  <c r="M102"/>
  <c r="M109"/>
  <c r="M107"/>
  <c r="M105"/>
  <c r="M103"/>
  <c r="M108"/>
  <c r="M106"/>
  <c r="S110"/>
  <c r="N110" s="1"/>
  <c r="D114"/>
  <c r="M104"/>
  <c r="C93"/>
  <c r="I93"/>
  <c r="O93"/>
  <c r="U93"/>
  <c r="AA93"/>
  <c r="AG93"/>
  <c r="AM93"/>
  <c r="AS93"/>
  <c r="AY93"/>
  <c r="BE93"/>
  <c r="BK93"/>
  <c r="C96"/>
  <c r="J69"/>
  <c r="BK43"/>
  <c r="AY43"/>
  <c r="AM43"/>
  <c r="AA43"/>
  <c r="O43"/>
  <c r="C43"/>
  <c r="U43"/>
  <c r="J19"/>
  <c r="BE43"/>
  <c r="AS43"/>
  <c r="AG43"/>
  <c r="I43"/>
  <c r="C46"/>
  <c r="M114" l="1"/>
  <c r="C95"/>
  <c r="C45"/>
</calcChain>
</file>

<file path=xl/sharedStrings.xml><?xml version="1.0" encoding="utf-8"?>
<sst xmlns="http://schemas.openxmlformats.org/spreadsheetml/2006/main" count="752" uniqueCount="152">
  <si>
    <t>RK</t>
  </si>
  <si>
    <t>Team</t>
  </si>
  <si>
    <t>League</t>
  </si>
  <si>
    <t>G▼</t>
  </si>
  <si>
    <t>AB▼</t>
  </si>
  <si>
    <t>R▼</t>
  </si>
  <si>
    <t>H▼</t>
  </si>
  <si>
    <t>2B▼</t>
  </si>
  <si>
    <t>3B▼</t>
  </si>
  <si>
    <t>HR▼</t>
  </si>
  <si>
    <t>RBI▼</t>
  </si>
  <si>
    <t>BB▼</t>
  </si>
  <si>
    <t>SO▼</t>
  </si>
  <si>
    <t>SB▼</t>
  </si>
  <si>
    <t>CS▼</t>
  </si>
  <si>
    <t>AVG▼</t>
  </si>
  <si>
    <t>OBP▼</t>
  </si>
  <si>
    <t>SLG▼</t>
  </si>
  <si>
    <t>OPS▼</t>
  </si>
  <si>
    <t>IBB▼</t>
  </si>
  <si>
    <t>HBP▼</t>
  </si>
  <si>
    <t>SAC▼</t>
  </si>
  <si>
    <t>SF▼</t>
  </si>
  <si>
    <t>TB▼</t>
  </si>
  <si>
    <t>XBH▼</t>
  </si>
  <si>
    <t>GDP▼</t>
  </si>
  <si>
    <t>GO▼</t>
  </si>
  <si>
    <t>AO▼</t>
  </si>
  <si>
    <t>GO_AO▼</t>
  </si>
  <si>
    <t>NP▼</t>
  </si>
  <si>
    <t>PA▼</t>
  </si>
  <si>
    <t>St. Louis Cardinals</t>
  </si>
  <si>
    <t>stl</t>
  </si>
  <si>
    <t>NL</t>
  </si>
  <si>
    <t>Colorado Rockies</t>
  </si>
  <si>
    <t>col</t>
  </si>
  <si>
    <t>Atlanta Braves</t>
  </si>
  <si>
    <t>atl</t>
  </si>
  <si>
    <t>Cincinnati Reds</t>
  </si>
  <si>
    <t>cin</t>
  </si>
  <si>
    <t>Arizona Diamondbacks</t>
  </si>
  <si>
    <t>ari</t>
  </si>
  <si>
    <t>Chicago Cubs</t>
  </si>
  <si>
    <t>chc</t>
  </si>
  <si>
    <t>San Diego Padres</t>
  </si>
  <si>
    <t>sd</t>
  </si>
  <si>
    <t>San Francisco Giants</t>
  </si>
  <si>
    <t>sf</t>
  </si>
  <si>
    <t>New York Mets</t>
  </si>
  <si>
    <t>nym</t>
  </si>
  <si>
    <t>Philadelphia Phillies</t>
  </si>
  <si>
    <t>phi</t>
  </si>
  <si>
    <t>Milwaukee Brewers</t>
  </si>
  <si>
    <t>mil</t>
  </si>
  <si>
    <t>Los Angeles Dodgers</t>
  </si>
  <si>
    <t>la</t>
  </si>
  <si>
    <t>Pittsburgh Pirates</t>
  </si>
  <si>
    <t>pit</t>
  </si>
  <si>
    <t>Washington Nationals</t>
  </si>
  <si>
    <t>was</t>
  </si>
  <si>
    <t>Miami Marlins</t>
  </si>
  <si>
    <t>mia</t>
  </si>
  <si>
    <t>1st base</t>
  </si>
  <si>
    <t>2nd base</t>
  </si>
  <si>
    <t>3rd base</t>
  </si>
  <si>
    <t>SS</t>
  </si>
  <si>
    <t>Left Field</t>
  </si>
  <si>
    <t>Center F.</t>
  </si>
  <si>
    <t>Right F.</t>
  </si>
  <si>
    <t>Catcher</t>
  </si>
  <si>
    <t>Pitcher</t>
  </si>
  <si>
    <t>DH</t>
  </si>
  <si>
    <t>Pinch Hitter</t>
  </si>
  <si>
    <t>Runs Tallied</t>
  </si>
  <si>
    <t>3rd Base</t>
  </si>
  <si>
    <t>Shortstop</t>
  </si>
  <si>
    <t>2nd Base</t>
  </si>
  <si>
    <t>1st Base</t>
  </si>
  <si>
    <t>Total Runs Tallied</t>
  </si>
  <si>
    <t>Total At Bats</t>
  </si>
  <si>
    <t>(difference is from pinch runners)</t>
  </si>
  <si>
    <t>Boston Red Sox</t>
  </si>
  <si>
    <t>bos</t>
  </si>
  <si>
    <t>AL</t>
  </si>
  <si>
    <t>Detroit Tigers</t>
  </si>
  <si>
    <t>det</t>
  </si>
  <si>
    <t>Baltimore Orioles</t>
  </si>
  <si>
    <t>bal</t>
  </si>
  <si>
    <t>Cleveland Indians</t>
  </si>
  <si>
    <t>cle</t>
  </si>
  <si>
    <t>Tampa Bay Rays</t>
  </si>
  <si>
    <t>tb</t>
  </si>
  <si>
    <t>Los Angeles Angels</t>
  </si>
  <si>
    <t>ana</t>
  </si>
  <si>
    <t>Oakland Athletics</t>
  </si>
  <si>
    <t>oak</t>
  </si>
  <si>
    <t>Toronto Blue Jays</t>
  </si>
  <si>
    <t>tor</t>
  </si>
  <si>
    <t>Texas Rangers</t>
  </si>
  <si>
    <t>tex</t>
  </si>
  <si>
    <t>Minnesota Twins</t>
  </si>
  <si>
    <t>min</t>
  </si>
  <si>
    <t>New York Yankees</t>
  </si>
  <si>
    <t>nyy</t>
  </si>
  <si>
    <t>Seattle Mariners</t>
  </si>
  <si>
    <t>sea</t>
  </si>
  <si>
    <t>Kansas City Royals</t>
  </si>
  <si>
    <t>kc</t>
  </si>
  <si>
    <t>Houston Astros</t>
  </si>
  <si>
    <t>hou</t>
  </si>
  <si>
    <t>Chicago White Sox</t>
  </si>
  <si>
    <t>cws</t>
  </si>
  <si>
    <t>Position</t>
  </si>
  <si>
    <t>Total</t>
  </si>
  <si>
    <t>1B</t>
  </si>
  <si>
    <t>2B</t>
  </si>
  <si>
    <t>3B</t>
  </si>
  <si>
    <t>LF</t>
  </si>
  <si>
    <t>CF</t>
  </si>
  <si>
    <t>RF</t>
  </si>
  <si>
    <t>C</t>
  </si>
  <si>
    <t>P</t>
  </si>
  <si>
    <t>PH</t>
  </si>
  <si>
    <t>Average</t>
  </si>
  <si>
    <t>Compare DH by scaling to 1B at bats</t>
  </si>
  <si>
    <t>Runs Tallied per 162 games</t>
  </si>
  <si>
    <t>Same for PH</t>
  </si>
  <si>
    <t>Same for pitchers; also compare AL by scaling to NL at bats</t>
  </si>
  <si>
    <t>SDM</t>
  </si>
  <si>
    <t>WINS</t>
  </si>
  <si>
    <t>LOSSES</t>
  </si>
  <si>
    <t>WINNING %</t>
  </si>
  <si>
    <t>Runs</t>
  </si>
  <si>
    <t>Winning %</t>
  </si>
  <si>
    <t>Homeruns</t>
  </si>
  <si>
    <t>Batting Avg.</t>
  </si>
  <si>
    <t>Hits</t>
  </si>
  <si>
    <t>Chosen Variable</t>
  </si>
  <si>
    <t>A</t>
  </si>
  <si>
    <t>B</t>
  </si>
  <si>
    <t>D</t>
  </si>
  <si>
    <t>E</t>
  </si>
  <si>
    <t>F</t>
  </si>
  <si>
    <t>G</t>
  </si>
  <si>
    <t>H</t>
  </si>
  <si>
    <t>I</t>
  </si>
  <si>
    <t>J</t>
  </si>
  <si>
    <t>K</t>
  </si>
  <si>
    <t>BA</t>
  </si>
  <si>
    <t>OBP</t>
  </si>
  <si>
    <t>SLG</t>
  </si>
  <si>
    <t>OPS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</si>
</sst>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wrapText="1"/>
    </xf>
    <xf numFmtId="0" fontId="2" fillId="0" borderId="0" xfId="1" applyAlignment="1" applyProtection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cat>
            <c:strRef>
              <c:f>Sheet1!$J$121:$J$131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</c:strCache>
            </c:strRef>
          </c:cat>
          <c:val>
            <c:numRef>
              <c:f>Sheet1!$K$121:$K$131</c:f>
              <c:numCache>
                <c:formatCode>General</c:formatCode>
                <c:ptCount val="11"/>
                <c:pt idx="0">
                  <c:v>74</c:v>
                </c:pt>
                <c:pt idx="1">
                  <c:v>67.900000000000006</c:v>
                </c:pt>
                <c:pt idx="2">
                  <c:v>82.4</c:v>
                </c:pt>
                <c:pt idx="3">
                  <c:v>71.599999999999994</c:v>
                </c:pt>
                <c:pt idx="4">
                  <c:v>12.7</c:v>
                </c:pt>
                <c:pt idx="5">
                  <c:v>77.400000000000006</c:v>
                </c:pt>
                <c:pt idx="6">
                  <c:v>24.4</c:v>
                </c:pt>
                <c:pt idx="7">
                  <c:v>79.599999999999994</c:v>
                </c:pt>
                <c:pt idx="8">
                  <c:v>84.5</c:v>
                </c:pt>
                <c:pt idx="9">
                  <c:v>65.400000000000006</c:v>
                </c:pt>
                <c:pt idx="10">
                  <c:v>80.7</c:v>
                </c:pt>
              </c:numCache>
            </c:numRef>
          </c:val>
        </c:ser>
        <c:dLbls/>
        <c:marker val="1"/>
        <c:axId val="78301056"/>
        <c:axId val="78302592"/>
      </c:lineChart>
      <c:catAx>
        <c:axId val="78301056"/>
        <c:scaling>
          <c:orientation val="minMax"/>
        </c:scaling>
        <c:axPos val="b"/>
        <c:tickLblPos val="nextTo"/>
        <c:crossAx val="78302592"/>
        <c:crosses val="autoZero"/>
        <c:auto val="1"/>
        <c:lblAlgn val="ctr"/>
        <c:lblOffset val="100"/>
      </c:catAx>
      <c:valAx>
        <c:axId val="78302592"/>
        <c:scaling>
          <c:orientation val="minMax"/>
        </c:scaling>
        <c:axPos val="l"/>
        <c:majorGridlines/>
        <c:numFmt formatCode="General" sourceLinked="1"/>
        <c:tickLblPos val="nextTo"/>
        <c:crossAx val="78301056"/>
        <c:crosses val="autoZero"/>
        <c:crossBetween val="between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yVal>
            <c:numRef>
              <c:f>Sheet3!$C$2:$C$6</c:f>
              <c:numCache>
                <c:formatCode>0.000</c:formatCode>
                <c:ptCount val="5"/>
                <c:pt idx="0">
                  <c:v>0.56842105263157894</c:v>
                </c:pt>
                <c:pt idx="1">
                  <c:v>0.39583333333333331</c:v>
                </c:pt>
                <c:pt idx="2">
                  <c:v>0.45054945054945056</c:v>
                </c:pt>
                <c:pt idx="3">
                  <c:v>0.5</c:v>
                </c:pt>
                <c:pt idx="4">
                  <c:v>0.50526315789473686</c:v>
                </c:pt>
              </c:numCache>
            </c:numRef>
          </c:yVal>
        </c:ser>
        <c:dLbls/>
        <c:axId val="82570240"/>
        <c:axId val="80282752"/>
      </c:scatterChart>
      <c:valAx>
        <c:axId val="82570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Alphabetical Order of Team</a:t>
                </a:r>
              </a:p>
            </c:rich>
          </c:tx>
          <c:layout/>
        </c:title>
        <c:tickLblPos val="nextTo"/>
        <c:crossAx val="80282752"/>
        <c:crosses val="autoZero"/>
        <c:crossBetween val="midCat"/>
      </c:valAx>
      <c:valAx>
        <c:axId val="802827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Winning %</a:t>
                </a:r>
              </a:p>
            </c:rich>
          </c:tx>
          <c:layout/>
        </c:title>
        <c:numFmt formatCode="0.000" sourceLinked="1"/>
        <c:tickLblPos val="nextTo"/>
        <c:crossAx val="82570240"/>
        <c:crosses val="autoZero"/>
        <c:crossBetween val="midCat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Sheet3!$B$2:$B$6</c:f>
              <c:numCache>
                <c:formatCode>General</c:formatCode>
                <c:ptCount val="5"/>
              </c:numCache>
            </c:numRef>
          </c:xVal>
          <c:yVal>
            <c:numRef>
              <c:f>Sheet3!$C$2:$C$6</c:f>
              <c:numCache>
                <c:formatCode>0.000</c:formatCode>
                <c:ptCount val="5"/>
                <c:pt idx="0">
                  <c:v>0.56842105263157894</c:v>
                </c:pt>
                <c:pt idx="1">
                  <c:v>0.39583333333333331</c:v>
                </c:pt>
                <c:pt idx="2">
                  <c:v>0.45054945054945056</c:v>
                </c:pt>
                <c:pt idx="3">
                  <c:v>0.5</c:v>
                </c:pt>
                <c:pt idx="4">
                  <c:v>0.50526315789473686</c:v>
                </c:pt>
              </c:numCache>
            </c:numRef>
          </c:yVal>
        </c:ser>
        <c:dLbls/>
        <c:axId val="80306944"/>
        <c:axId val="80308864"/>
      </c:scatterChart>
      <c:valAx>
        <c:axId val="80306944"/>
        <c:scaling>
          <c:orientation val="minMax"/>
          <c:max val="44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Chosen</a:t>
                </a:r>
                <a:r>
                  <a:rPr lang="en-US" baseline="0"/>
                  <a:t> Variable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80308864"/>
        <c:crosses val="autoZero"/>
        <c:crossBetween val="midCat"/>
      </c:valAx>
      <c:valAx>
        <c:axId val="803088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Winning %</a:t>
                </a:r>
              </a:p>
            </c:rich>
          </c:tx>
          <c:layout/>
        </c:title>
        <c:numFmt formatCode="0.000" sourceLinked="1"/>
        <c:tickLblPos val="nextTo"/>
        <c:crossAx val="80306944"/>
        <c:crosses val="autoZero"/>
        <c:crossBetween val="midCat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yVal>
            <c:numRef>
              <c:f>Sheet3!$C$2:$C$6</c:f>
              <c:numCache>
                <c:formatCode>0.000</c:formatCode>
                <c:ptCount val="5"/>
                <c:pt idx="0">
                  <c:v>0.56842105263157894</c:v>
                </c:pt>
                <c:pt idx="1">
                  <c:v>0.39583333333333331</c:v>
                </c:pt>
                <c:pt idx="2">
                  <c:v>0.45054945054945056</c:v>
                </c:pt>
                <c:pt idx="3">
                  <c:v>0.5</c:v>
                </c:pt>
                <c:pt idx="4">
                  <c:v>0.50526315789473686</c:v>
                </c:pt>
              </c:numCache>
            </c:numRef>
          </c:yVal>
        </c:ser>
        <c:dLbls/>
        <c:axId val="80341248"/>
        <c:axId val="82579840"/>
      </c:scatterChart>
      <c:valAx>
        <c:axId val="803412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Chosen Variable</a:t>
                </a:r>
              </a:p>
            </c:rich>
          </c:tx>
          <c:layout/>
        </c:title>
        <c:tickLblPos val="nextTo"/>
        <c:crossAx val="82579840"/>
        <c:crosses val="autoZero"/>
        <c:crossBetween val="midCat"/>
      </c:valAx>
      <c:valAx>
        <c:axId val="8257984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Winning %</a:t>
                </a:r>
              </a:p>
            </c:rich>
          </c:tx>
          <c:layout/>
        </c:title>
        <c:numFmt formatCode="0.000" sourceLinked="1"/>
        <c:tickLblPos val="nextTo"/>
        <c:crossAx val="80341248"/>
        <c:crosses val="autoZero"/>
        <c:crossBetween val="midCat"/>
      </c:valAx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Sheet1!$J$121:$J$131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</c:strCache>
            </c:strRef>
          </c:cat>
          <c:val>
            <c:numRef>
              <c:f>Sheet1!$K$121:$K$131</c:f>
              <c:numCache>
                <c:formatCode>General</c:formatCode>
                <c:ptCount val="11"/>
                <c:pt idx="0">
                  <c:v>74</c:v>
                </c:pt>
                <c:pt idx="1">
                  <c:v>67.900000000000006</c:v>
                </c:pt>
                <c:pt idx="2">
                  <c:v>82.4</c:v>
                </c:pt>
                <c:pt idx="3">
                  <c:v>71.599999999999994</c:v>
                </c:pt>
                <c:pt idx="4">
                  <c:v>12.7</c:v>
                </c:pt>
                <c:pt idx="5">
                  <c:v>77.400000000000006</c:v>
                </c:pt>
                <c:pt idx="6">
                  <c:v>24.4</c:v>
                </c:pt>
                <c:pt idx="7">
                  <c:v>79.599999999999994</c:v>
                </c:pt>
                <c:pt idx="8">
                  <c:v>84.5</c:v>
                </c:pt>
                <c:pt idx="9">
                  <c:v>65.400000000000006</c:v>
                </c:pt>
                <c:pt idx="10">
                  <c:v>80.7</c:v>
                </c:pt>
              </c:numCache>
            </c:numRef>
          </c:val>
        </c:ser>
        <c:dLbls/>
        <c:axId val="78514816"/>
        <c:axId val="78532992"/>
      </c:barChart>
      <c:catAx>
        <c:axId val="78514816"/>
        <c:scaling>
          <c:orientation val="minMax"/>
        </c:scaling>
        <c:axPos val="b"/>
        <c:tickLblPos val="nextTo"/>
        <c:crossAx val="78532992"/>
        <c:crosses val="autoZero"/>
        <c:auto val="1"/>
        <c:lblAlgn val="ctr"/>
        <c:lblOffset val="100"/>
      </c:catAx>
      <c:valAx>
        <c:axId val="78532992"/>
        <c:scaling>
          <c:orientation val="minMax"/>
        </c:scaling>
        <c:axPos val="l"/>
        <c:majorGridlines/>
        <c:numFmt formatCode="General" sourceLinked="1"/>
        <c:tickLblPos val="nextTo"/>
        <c:crossAx val="78514816"/>
        <c:crosses val="autoZero"/>
        <c:crossBetween val="between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MLB Runs vs Winning %</a:t>
            </a:r>
          </a:p>
          <a:p>
            <a:pPr>
              <a:defRPr sz="1400"/>
            </a:pPr>
            <a:r>
              <a:rPr lang="en-US" sz="1200"/>
              <a:t>(pre All-Star break 2013)</a:t>
            </a:r>
          </a:p>
        </c:rich>
      </c:tx>
      <c:layout>
        <c:manualLayout>
          <c:xMode val="edge"/>
          <c:yMode val="edge"/>
          <c:x val="0.35359033245844268"/>
          <c:y val="4.1666666666666664E-2"/>
        </c:manualLayout>
      </c:layout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8747704729679876"/>
                  <c:y val="0.14887722368037329"/>
                </c:manualLayout>
              </c:layout>
              <c:numFmt formatCode="General" sourceLinked="0"/>
            </c:trendlineLbl>
          </c:trendline>
          <c:xVal>
            <c:numRef>
              <c:f>Sheet2!$B$2:$B$32</c:f>
              <c:numCache>
                <c:formatCode>General</c:formatCode>
                <c:ptCount val="31"/>
                <c:pt idx="0">
                  <c:v>399</c:v>
                </c:pt>
                <c:pt idx="1">
                  <c:v>415</c:v>
                </c:pt>
                <c:pt idx="2">
                  <c:v>384</c:v>
                </c:pt>
                <c:pt idx="3">
                  <c:v>413</c:v>
                </c:pt>
                <c:pt idx="4">
                  <c:v>426</c:v>
                </c:pt>
                <c:pt idx="5">
                  <c:v>360</c:v>
                </c:pt>
                <c:pt idx="6">
                  <c:v>306</c:v>
                </c:pt>
                <c:pt idx="7">
                  <c:v>369</c:v>
                </c:pt>
                <c:pt idx="8">
                  <c:v>376</c:v>
                </c:pt>
                <c:pt idx="9">
                  <c:v>371</c:v>
                </c:pt>
                <c:pt idx="10">
                  <c:v>357</c:v>
                </c:pt>
                <c:pt idx="11">
                  <c:v>379</c:v>
                </c:pt>
                <c:pt idx="12">
                  <c:v>378</c:v>
                </c:pt>
                <c:pt idx="13">
                  <c:v>462</c:v>
                </c:pt>
                <c:pt idx="14">
                  <c:v>357</c:v>
                </c:pt>
                <c:pt idx="16">
                  <c:v>462</c:v>
                </c:pt>
                <c:pt idx="17">
                  <c:v>498</c:v>
                </c:pt>
                <c:pt idx="18">
                  <c:v>345</c:v>
                </c:pt>
                <c:pt idx="19">
                  <c:v>454</c:v>
                </c:pt>
                <c:pt idx="20">
                  <c:v>477</c:v>
                </c:pt>
                <c:pt idx="21">
                  <c:v>351</c:v>
                </c:pt>
                <c:pt idx="22">
                  <c:v>365</c:v>
                </c:pt>
                <c:pt idx="23">
                  <c:v>430</c:v>
                </c:pt>
                <c:pt idx="24">
                  <c:v>379</c:v>
                </c:pt>
                <c:pt idx="25">
                  <c:v>373</c:v>
                </c:pt>
                <c:pt idx="26">
                  <c:v>429</c:v>
                </c:pt>
                <c:pt idx="27">
                  <c:v>373</c:v>
                </c:pt>
                <c:pt idx="28">
                  <c:v>449</c:v>
                </c:pt>
                <c:pt idx="29">
                  <c:v>411</c:v>
                </c:pt>
                <c:pt idx="30">
                  <c:v>428</c:v>
                </c:pt>
              </c:numCache>
            </c:numRef>
          </c:xVal>
          <c:yVal>
            <c:numRef>
              <c:f>Sheet2!$C$2:$C$32</c:f>
              <c:numCache>
                <c:formatCode>0.000</c:formatCode>
                <c:ptCount val="31"/>
                <c:pt idx="0">
                  <c:v>0.52631578947368418</c:v>
                </c:pt>
                <c:pt idx="1">
                  <c:v>0.56842105263157894</c:v>
                </c:pt>
                <c:pt idx="2">
                  <c:v>0.45161290322580644</c:v>
                </c:pt>
                <c:pt idx="3">
                  <c:v>0.55789473684210522</c:v>
                </c:pt>
                <c:pt idx="4">
                  <c:v>0.47916666666666669</c:v>
                </c:pt>
                <c:pt idx="5">
                  <c:v>0.5</c:v>
                </c:pt>
                <c:pt idx="6">
                  <c:v>0.39583333333333331</c:v>
                </c:pt>
                <c:pt idx="7">
                  <c:v>0.40425531914893614</c:v>
                </c:pt>
                <c:pt idx="8">
                  <c:v>0.45054945054945056</c:v>
                </c:pt>
                <c:pt idx="9">
                  <c:v>0.5</c:v>
                </c:pt>
                <c:pt idx="10">
                  <c:v>0.60215053763440862</c:v>
                </c:pt>
                <c:pt idx="11">
                  <c:v>0.4375</c:v>
                </c:pt>
                <c:pt idx="12">
                  <c:v>0.45744680851063829</c:v>
                </c:pt>
                <c:pt idx="13">
                  <c:v>0.61290322580645162</c:v>
                </c:pt>
                <c:pt idx="14">
                  <c:v>0.50526315789473686</c:v>
                </c:pt>
                <c:pt idx="16">
                  <c:v>0.55208333333333337</c:v>
                </c:pt>
                <c:pt idx="17">
                  <c:v>0.59793814432989689</c:v>
                </c:pt>
                <c:pt idx="18">
                  <c:v>0.40217391304347827</c:v>
                </c:pt>
                <c:pt idx="19">
                  <c:v>0.5368421052631579</c:v>
                </c:pt>
                <c:pt idx="20">
                  <c:v>0.55319148936170215</c:v>
                </c:pt>
                <c:pt idx="21">
                  <c:v>0.35106382978723405</c:v>
                </c:pt>
                <c:pt idx="22">
                  <c:v>0.46739130434782611</c:v>
                </c:pt>
                <c:pt idx="23">
                  <c:v>0.4731182795698925</c:v>
                </c:pt>
                <c:pt idx="24">
                  <c:v>0.42391304347826086</c:v>
                </c:pt>
                <c:pt idx="25">
                  <c:v>0.5368421052631579</c:v>
                </c:pt>
                <c:pt idx="26">
                  <c:v>0.58947368421052626</c:v>
                </c:pt>
                <c:pt idx="27">
                  <c:v>0.45263157894736844</c:v>
                </c:pt>
                <c:pt idx="28">
                  <c:v>0.57291666666666663</c:v>
                </c:pt>
                <c:pt idx="29">
                  <c:v>0.56842105263157894</c:v>
                </c:pt>
                <c:pt idx="30">
                  <c:v>0.47872340425531917</c:v>
                </c:pt>
              </c:numCache>
            </c:numRef>
          </c:yVal>
        </c:ser>
        <c:dLbls/>
        <c:axId val="80126720"/>
        <c:axId val="80128640"/>
      </c:scatterChart>
      <c:valAx>
        <c:axId val="80126720"/>
        <c:scaling>
          <c:orientation val="minMax"/>
          <c:min val="3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Runs Scored</a:t>
                </a:r>
              </a:p>
            </c:rich>
          </c:tx>
          <c:layout/>
        </c:title>
        <c:numFmt formatCode="General" sourceLinked="1"/>
        <c:tickLblPos val="nextTo"/>
        <c:crossAx val="80128640"/>
        <c:crosses val="autoZero"/>
        <c:crossBetween val="midCat"/>
      </c:valAx>
      <c:valAx>
        <c:axId val="8012864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Winning %</a:t>
                </a:r>
              </a:p>
            </c:rich>
          </c:tx>
          <c:layout/>
        </c:title>
        <c:numFmt formatCode="0.000" sourceLinked="1"/>
        <c:tickLblPos val="nextTo"/>
        <c:crossAx val="80126720"/>
        <c:crosses val="autoZero"/>
        <c:crossBetween val="midCat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MLB Winning % vs. Team</a:t>
            </a:r>
          </a:p>
          <a:p>
            <a:pPr>
              <a:defRPr sz="1400"/>
            </a:pPr>
            <a:r>
              <a:rPr lang="en-US" sz="1200"/>
              <a:t>(pre All-Star break 2013)</a:t>
            </a:r>
          </a:p>
        </c:rich>
      </c:tx>
      <c:layout>
        <c:manualLayout>
          <c:xMode val="edge"/>
          <c:yMode val="edge"/>
          <c:x val="0.33249300087489098"/>
          <c:y val="4.6296296296296335E-2"/>
        </c:manualLayout>
      </c:layout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76075430330245"/>
                  <c:y val="0.19266732283464566"/>
                </c:manualLayout>
              </c:layout>
              <c:numFmt formatCode="General" sourceLinked="0"/>
            </c:trendlineLbl>
          </c:trendline>
          <c:yVal>
            <c:numRef>
              <c:f>Sheet2!$C$2:$C$32</c:f>
              <c:numCache>
                <c:formatCode>0.000</c:formatCode>
                <c:ptCount val="31"/>
                <c:pt idx="0">
                  <c:v>0.52631578947368418</c:v>
                </c:pt>
                <c:pt idx="1">
                  <c:v>0.56842105263157894</c:v>
                </c:pt>
                <c:pt idx="2">
                  <c:v>0.45161290322580644</c:v>
                </c:pt>
                <c:pt idx="3">
                  <c:v>0.55789473684210522</c:v>
                </c:pt>
                <c:pt idx="4">
                  <c:v>0.47916666666666669</c:v>
                </c:pt>
                <c:pt idx="5">
                  <c:v>0.5</c:v>
                </c:pt>
                <c:pt idx="6">
                  <c:v>0.39583333333333331</c:v>
                </c:pt>
                <c:pt idx="7">
                  <c:v>0.40425531914893614</c:v>
                </c:pt>
                <c:pt idx="8">
                  <c:v>0.45054945054945056</c:v>
                </c:pt>
                <c:pt idx="9">
                  <c:v>0.5</c:v>
                </c:pt>
                <c:pt idx="10">
                  <c:v>0.60215053763440862</c:v>
                </c:pt>
                <c:pt idx="11">
                  <c:v>0.4375</c:v>
                </c:pt>
                <c:pt idx="12">
                  <c:v>0.45744680851063829</c:v>
                </c:pt>
                <c:pt idx="13">
                  <c:v>0.61290322580645162</c:v>
                </c:pt>
                <c:pt idx="14">
                  <c:v>0.50526315789473686</c:v>
                </c:pt>
                <c:pt idx="16">
                  <c:v>0.55208333333333337</c:v>
                </c:pt>
                <c:pt idx="17">
                  <c:v>0.59793814432989689</c:v>
                </c:pt>
                <c:pt idx="18">
                  <c:v>0.40217391304347827</c:v>
                </c:pt>
                <c:pt idx="19">
                  <c:v>0.5368421052631579</c:v>
                </c:pt>
                <c:pt idx="20">
                  <c:v>0.55319148936170215</c:v>
                </c:pt>
                <c:pt idx="21">
                  <c:v>0.35106382978723405</c:v>
                </c:pt>
                <c:pt idx="22">
                  <c:v>0.46739130434782611</c:v>
                </c:pt>
                <c:pt idx="23">
                  <c:v>0.4731182795698925</c:v>
                </c:pt>
                <c:pt idx="24">
                  <c:v>0.42391304347826086</c:v>
                </c:pt>
                <c:pt idx="25">
                  <c:v>0.5368421052631579</c:v>
                </c:pt>
                <c:pt idx="26">
                  <c:v>0.58947368421052626</c:v>
                </c:pt>
                <c:pt idx="27">
                  <c:v>0.45263157894736844</c:v>
                </c:pt>
                <c:pt idx="28">
                  <c:v>0.57291666666666663</c:v>
                </c:pt>
                <c:pt idx="29">
                  <c:v>0.56842105263157894</c:v>
                </c:pt>
                <c:pt idx="30">
                  <c:v>0.47872340425531917</c:v>
                </c:pt>
              </c:numCache>
            </c:numRef>
          </c:yVal>
        </c:ser>
        <c:dLbls/>
        <c:axId val="80149888"/>
        <c:axId val="80180352"/>
      </c:scatterChart>
      <c:valAx>
        <c:axId val="80149888"/>
        <c:scaling>
          <c:orientation val="minMax"/>
        </c:scaling>
        <c:axPos val="b"/>
        <c:tickLblPos val="nextTo"/>
        <c:crossAx val="80180352"/>
        <c:crosses val="autoZero"/>
        <c:crossBetween val="midCat"/>
      </c:valAx>
      <c:valAx>
        <c:axId val="801803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Winning %</a:t>
                </a:r>
              </a:p>
            </c:rich>
          </c:tx>
          <c:layout/>
        </c:title>
        <c:numFmt formatCode="0.000" sourceLinked="1"/>
        <c:tickLblPos val="nextTo"/>
        <c:crossAx val="80149888"/>
        <c:crosses val="autoZero"/>
        <c:crossBetween val="midCat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4384908136482943"/>
                  <c:y val="0.38958661417322843"/>
                </c:manualLayout>
              </c:layout>
              <c:numFmt formatCode="General" sourceLinked="0"/>
            </c:trendlineLbl>
          </c:trendline>
          <c:xVal>
            <c:numRef>
              <c:f>Sheet2!$E$2:$E$32</c:f>
              <c:numCache>
                <c:formatCode>General</c:formatCode>
                <c:ptCount val="31"/>
                <c:pt idx="0">
                  <c:v>0.25600000000000001</c:v>
                </c:pt>
                <c:pt idx="1">
                  <c:v>0.25</c:v>
                </c:pt>
                <c:pt idx="2">
                  <c:v>0.24299999999999999</c:v>
                </c:pt>
                <c:pt idx="3">
                  <c:v>0.25</c:v>
                </c:pt>
                <c:pt idx="4">
                  <c:v>0.26500000000000001</c:v>
                </c:pt>
                <c:pt idx="5">
                  <c:v>0.26100000000000001</c:v>
                </c:pt>
                <c:pt idx="6">
                  <c:v>0.23300000000000001</c:v>
                </c:pt>
                <c:pt idx="7">
                  <c:v>0.25700000000000001</c:v>
                </c:pt>
                <c:pt idx="8">
                  <c:v>0.23499999999999999</c:v>
                </c:pt>
                <c:pt idx="9">
                  <c:v>0.25700000000000001</c:v>
                </c:pt>
                <c:pt idx="10">
                  <c:v>0.24299999999999999</c:v>
                </c:pt>
                <c:pt idx="11">
                  <c:v>0.24299999999999999</c:v>
                </c:pt>
                <c:pt idx="12">
                  <c:v>0.26400000000000001</c:v>
                </c:pt>
                <c:pt idx="13">
                  <c:v>0.27600000000000002</c:v>
                </c:pt>
                <c:pt idx="14">
                  <c:v>0.24099999999999999</c:v>
                </c:pt>
                <c:pt idx="16">
                  <c:v>0.26600000000000001</c:v>
                </c:pt>
                <c:pt idx="17">
                  <c:v>0.27700000000000002</c:v>
                </c:pt>
                <c:pt idx="18">
                  <c:v>0.249</c:v>
                </c:pt>
                <c:pt idx="19">
                  <c:v>0.25800000000000001</c:v>
                </c:pt>
                <c:pt idx="20">
                  <c:v>0.28100000000000003</c:v>
                </c:pt>
                <c:pt idx="21">
                  <c:v>0.23499999999999999</c:v>
                </c:pt>
                <c:pt idx="22">
                  <c:v>0.25600000000000001</c:v>
                </c:pt>
                <c:pt idx="23">
                  <c:v>0.26700000000000002</c:v>
                </c:pt>
                <c:pt idx="24">
                  <c:v>0.245</c:v>
                </c:pt>
                <c:pt idx="25">
                  <c:v>0.24299999999999999</c:v>
                </c:pt>
                <c:pt idx="26">
                  <c:v>0.245</c:v>
                </c:pt>
                <c:pt idx="27">
                  <c:v>0.24399999999999999</c:v>
                </c:pt>
                <c:pt idx="28">
                  <c:v>0.26100000000000001</c:v>
                </c:pt>
                <c:pt idx="29">
                  <c:v>0.26</c:v>
                </c:pt>
                <c:pt idx="30">
                  <c:v>0.252</c:v>
                </c:pt>
              </c:numCache>
            </c:numRef>
          </c:xVal>
          <c:yVal>
            <c:numRef>
              <c:f>Sheet2!$C$2:$C$32</c:f>
              <c:numCache>
                <c:formatCode>0.000</c:formatCode>
                <c:ptCount val="31"/>
                <c:pt idx="0">
                  <c:v>0.52631578947368418</c:v>
                </c:pt>
                <c:pt idx="1">
                  <c:v>0.56842105263157894</c:v>
                </c:pt>
                <c:pt idx="2">
                  <c:v>0.45161290322580644</c:v>
                </c:pt>
                <c:pt idx="3">
                  <c:v>0.55789473684210522</c:v>
                </c:pt>
                <c:pt idx="4">
                  <c:v>0.47916666666666669</c:v>
                </c:pt>
                <c:pt idx="5">
                  <c:v>0.5</c:v>
                </c:pt>
                <c:pt idx="6">
                  <c:v>0.39583333333333331</c:v>
                </c:pt>
                <c:pt idx="7">
                  <c:v>0.40425531914893614</c:v>
                </c:pt>
                <c:pt idx="8">
                  <c:v>0.45054945054945056</c:v>
                </c:pt>
                <c:pt idx="9">
                  <c:v>0.5</c:v>
                </c:pt>
                <c:pt idx="10">
                  <c:v>0.60215053763440862</c:v>
                </c:pt>
                <c:pt idx="11">
                  <c:v>0.4375</c:v>
                </c:pt>
                <c:pt idx="12">
                  <c:v>0.45744680851063829</c:v>
                </c:pt>
                <c:pt idx="13">
                  <c:v>0.61290322580645162</c:v>
                </c:pt>
                <c:pt idx="14">
                  <c:v>0.50526315789473686</c:v>
                </c:pt>
                <c:pt idx="16">
                  <c:v>0.55208333333333337</c:v>
                </c:pt>
                <c:pt idx="17">
                  <c:v>0.59793814432989689</c:v>
                </c:pt>
                <c:pt idx="18">
                  <c:v>0.40217391304347827</c:v>
                </c:pt>
                <c:pt idx="19">
                  <c:v>0.5368421052631579</c:v>
                </c:pt>
                <c:pt idx="20">
                  <c:v>0.55319148936170215</c:v>
                </c:pt>
                <c:pt idx="21">
                  <c:v>0.35106382978723405</c:v>
                </c:pt>
                <c:pt idx="22">
                  <c:v>0.46739130434782611</c:v>
                </c:pt>
                <c:pt idx="23">
                  <c:v>0.4731182795698925</c:v>
                </c:pt>
                <c:pt idx="24">
                  <c:v>0.42391304347826086</c:v>
                </c:pt>
                <c:pt idx="25">
                  <c:v>0.5368421052631579</c:v>
                </c:pt>
                <c:pt idx="26">
                  <c:v>0.58947368421052626</c:v>
                </c:pt>
                <c:pt idx="27">
                  <c:v>0.45263157894736844</c:v>
                </c:pt>
                <c:pt idx="28">
                  <c:v>0.57291666666666663</c:v>
                </c:pt>
                <c:pt idx="29">
                  <c:v>0.56842105263157894</c:v>
                </c:pt>
                <c:pt idx="30">
                  <c:v>0.47872340425531917</c:v>
                </c:pt>
              </c:numCache>
            </c:numRef>
          </c:yVal>
        </c:ser>
        <c:dLbls/>
        <c:axId val="80217984"/>
        <c:axId val="80224256"/>
      </c:scatterChart>
      <c:valAx>
        <c:axId val="80217984"/>
        <c:scaling>
          <c:orientation val="minMax"/>
          <c:max val="0.3000000000000001"/>
          <c:min val="0.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Batting</a:t>
                </a:r>
                <a:r>
                  <a:rPr lang="en-US" baseline="0"/>
                  <a:t> Average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80224256"/>
        <c:crosses val="autoZero"/>
        <c:crossBetween val="midCat"/>
      </c:valAx>
      <c:valAx>
        <c:axId val="802242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Winning %</a:t>
                </a:r>
              </a:p>
            </c:rich>
          </c:tx>
          <c:layout/>
        </c:title>
        <c:numFmt formatCode="0.000" sourceLinked="1"/>
        <c:tickLblPos val="nextTo"/>
        <c:crossAx val="80217984"/>
        <c:crosses val="autoZero"/>
        <c:crossBetween val="midCat"/>
      </c:valAx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strRef>
              <c:f>Sheet2!$K$41</c:f>
              <c:strCache>
                <c:ptCount val="1"/>
                <c:pt idx="0">
                  <c:v>Winning %</c:v>
                </c:pt>
              </c:strCache>
            </c:strRef>
          </c:cat>
          <c:val>
            <c:numRef>
              <c:f>Sheet2!$K$42</c:f>
              <c:numCache>
                <c:formatCode>General</c:formatCode>
                <c:ptCount val="1"/>
                <c:pt idx="0">
                  <c:v>0.45300000000000001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Sheet2!$K$41</c:f>
              <c:strCache>
                <c:ptCount val="1"/>
                <c:pt idx="0">
                  <c:v>Winning %</c:v>
                </c:pt>
              </c:strCache>
            </c:strRef>
          </c:cat>
          <c:val>
            <c:numRef>
              <c:f>Sheet2!$K$43</c:f>
              <c:numCache>
                <c:formatCode>General</c:formatCode>
                <c:ptCount val="1"/>
                <c:pt idx="0">
                  <c:v>0.61299999999999999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cat>
            <c:strRef>
              <c:f>Sheet2!$K$41</c:f>
              <c:strCache>
                <c:ptCount val="1"/>
                <c:pt idx="0">
                  <c:v>Winning %</c:v>
                </c:pt>
              </c:strCache>
            </c:strRef>
          </c:cat>
          <c:val>
            <c:numRef>
              <c:f>Sheet2!$K$44</c:f>
              <c:numCache>
                <c:formatCode>General</c:formatCode>
                <c:ptCount val="1"/>
                <c:pt idx="0">
                  <c:v>0.35099999999999998</c:v>
                </c:pt>
              </c:numCache>
            </c:numRef>
          </c:val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cat>
            <c:strRef>
              <c:f>Sheet2!$K$41</c:f>
              <c:strCache>
                <c:ptCount val="1"/>
                <c:pt idx="0">
                  <c:v>Winning %</c:v>
                </c:pt>
              </c:strCache>
            </c:strRef>
          </c:cat>
          <c:val>
            <c:numRef>
              <c:f>Sheet2!$K$45</c:f>
              <c:numCache>
                <c:formatCode>General</c:formatCode>
                <c:ptCount val="1"/>
                <c:pt idx="0">
                  <c:v>0.55800000000000005</c:v>
                </c:pt>
              </c:numCache>
            </c:numRef>
          </c:val>
        </c:ser>
        <c:dLbls/>
        <c:hiLowLines/>
        <c:upDownBars>
          <c:gapWidth val="150"/>
          <c:upBars/>
          <c:downBars/>
        </c:upDownBars>
        <c:axId val="80023936"/>
        <c:axId val="80025472"/>
      </c:stockChart>
      <c:catAx>
        <c:axId val="80023936"/>
        <c:scaling>
          <c:orientation val="minMax"/>
        </c:scaling>
        <c:axPos val="b"/>
        <c:tickLblPos val="nextTo"/>
        <c:crossAx val="80025472"/>
        <c:crosses val="autoZero"/>
        <c:auto val="1"/>
        <c:lblAlgn val="ctr"/>
        <c:lblOffset val="100"/>
      </c:catAx>
      <c:valAx>
        <c:axId val="800254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Winning %</a:t>
                </a:r>
              </a:p>
            </c:rich>
          </c:tx>
        </c:title>
        <c:numFmt formatCode="General" sourceLinked="1"/>
        <c:tickLblPos val="nextTo"/>
        <c:crossAx val="80023936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Sheet2!$C$2:$C$32</c:f>
              <c:strCache>
                <c:ptCount val="1"/>
                <c:pt idx="0">
                  <c:v>0.526 0.568 0.452 0.558 0.479 0.500 0.396 0.404 0.451 0.500 0.602 0.438 0.457 0.613 0.505 0.552 0.598 0.402 0.537 0.553 0.351 0.467 0.473 0.424 0.537 0.589 0.453 0.573 0.568 0.479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4.350153105861769E-2"/>
                  <c:y val="0.31326224846894141"/>
                </c:manualLayout>
              </c:layout>
              <c:numFmt formatCode="General" sourceLinked="0"/>
            </c:trendlineLbl>
          </c:trendline>
          <c:xVal>
            <c:numRef>
              <c:f>Sheet2!$I$2:$I$32</c:f>
              <c:numCache>
                <c:formatCode>General</c:formatCode>
                <c:ptCount val="31"/>
                <c:pt idx="0">
                  <c:v>0.70799999999999996</c:v>
                </c:pt>
                <c:pt idx="1">
                  <c:v>0.73599999999999999</c:v>
                </c:pt>
                <c:pt idx="2">
                  <c:v>0.71</c:v>
                </c:pt>
                <c:pt idx="3">
                  <c:v>0.72199999999999998</c:v>
                </c:pt>
                <c:pt idx="4">
                  <c:v>0.747</c:v>
                </c:pt>
                <c:pt idx="5">
                  <c:v>0.71199999999999997</c:v>
                </c:pt>
                <c:pt idx="6">
                  <c:v>0.63200000000000001</c:v>
                </c:pt>
                <c:pt idx="7">
                  <c:v>0.71399999999999997</c:v>
                </c:pt>
                <c:pt idx="8">
                  <c:v>0.68</c:v>
                </c:pt>
                <c:pt idx="9">
                  <c:v>0.71399999999999997</c:v>
                </c:pt>
                <c:pt idx="10">
                  <c:v>0.69699999999999995</c:v>
                </c:pt>
                <c:pt idx="11">
                  <c:v>0.68899999999999995</c:v>
                </c:pt>
                <c:pt idx="12">
                  <c:v>0.70699999999999996</c:v>
                </c:pt>
                <c:pt idx="13">
                  <c:v>0.753</c:v>
                </c:pt>
                <c:pt idx="14">
                  <c:v>0.68600000000000005</c:v>
                </c:pt>
                <c:pt idx="16">
                  <c:v>0.76200000000000001</c:v>
                </c:pt>
                <c:pt idx="17">
                  <c:v>0.79300000000000004</c:v>
                </c:pt>
                <c:pt idx="18">
                  <c:v>0.68600000000000005</c:v>
                </c:pt>
                <c:pt idx="19">
                  <c:v>0.749</c:v>
                </c:pt>
                <c:pt idx="20">
                  <c:v>0.78500000000000003</c:v>
                </c:pt>
                <c:pt idx="21">
                  <c:v>0.66800000000000004</c:v>
                </c:pt>
                <c:pt idx="22">
                  <c:v>0.68600000000000005</c:v>
                </c:pt>
                <c:pt idx="23">
                  <c:v>0.755</c:v>
                </c:pt>
                <c:pt idx="24">
                  <c:v>0.70299999999999996</c:v>
                </c:pt>
                <c:pt idx="25">
                  <c:v>0.68400000000000005</c:v>
                </c:pt>
                <c:pt idx="26">
                  <c:v>0.71799999999999997</c:v>
                </c:pt>
                <c:pt idx="27">
                  <c:v>0.71</c:v>
                </c:pt>
                <c:pt idx="28">
                  <c:v>0.749</c:v>
                </c:pt>
                <c:pt idx="29">
                  <c:v>0.73899999999999999</c:v>
                </c:pt>
                <c:pt idx="30">
                  <c:v>0.73199999999999998</c:v>
                </c:pt>
              </c:numCache>
            </c:numRef>
          </c:xVal>
          <c:yVal>
            <c:numRef>
              <c:f>Sheet2!$C$2:$C$32</c:f>
              <c:numCache>
                <c:formatCode>0.000</c:formatCode>
                <c:ptCount val="31"/>
                <c:pt idx="0">
                  <c:v>0.52631578947368418</c:v>
                </c:pt>
                <c:pt idx="1">
                  <c:v>0.56842105263157894</c:v>
                </c:pt>
                <c:pt idx="2">
                  <c:v>0.45161290322580644</c:v>
                </c:pt>
                <c:pt idx="3">
                  <c:v>0.55789473684210522</c:v>
                </c:pt>
                <c:pt idx="4">
                  <c:v>0.47916666666666669</c:v>
                </c:pt>
                <c:pt idx="5">
                  <c:v>0.5</c:v>
                </c:pt>
                <c:pt idx="6">
                  <c:v>0.39583333333333331</c:v>
                </c:pt>
                <c:pt idx="7">
                  <c:v>0.40425531914893614</c:v>
                </c:pt>
                <c:pt idx="8">
                  <c:v>0.45054945054945056</c:v>
                </c:pt>
                <c:pt idx="9">
                  <c:v>0.5</c:v>
                </c:pt>
                <c:pt idx="10">
                  <c:v>0.60215053763440862</c:v>
                </c:pt>
                <c:pt idx="11">
                  <c:v>0.4375</c:v>
                </c:pt>
                <c:pt idx="12">
                  <c:v>0.45744680851063829</c:v>
                </c:pt>
                <c:pt idx="13">
                  <c:v>0.61290322580645162</c:v>
                </c:pt>
                <c:pt idx="14">
                  <c:v>0.50526315789473686</c:v>
                </c:pt>
                <c:pt idx="16">
                  <c:v>0.55208333333333337</c:v>
                </c:pt>
                <c:pt idx="17">
                  <c:v>0.59793814432989689</c:v>
                </c:pt>
                <c:pt idx="18">
                  <c:v>0.40217391304347827</c:v>
                </c:pt>
                <c:pt idx="19">
                  <c:v>0.5368421052631579</c:v>
                </c:pt>
                <c:pt idx="20">
                  <c:v>0.55319148936170215</c:v>
                </c:pt>
                <c:pt idx="21">
                  <c:v>0.35106382978723405</c:v>
                </c:pt>
                <c:pt idx="22">
                  <c:v>0.46739130434782611</c:v>
                </c:pt>
                <c:pt idx="23">
                  <c:v>0.4731182795698925</c:v>
                </c:pt>
                <c:pt idx="24">
                  <c:v>0.42391304347826086</c:v>
                </c:pt>
                <c:pt idx="25">
                  <c:v>0.5368421052631579</c:v>
                </c:pt>
                <c:pt idx="26">
                  <c:v>0.58947368421052626</c:v>
                </c:pt>
                <c:pt idx="27">
                  <c:v>0.45263157894736844</c:v>
                </c:pt>
                <c:pt idx="28">
                  <c:v>0.57291666666666663</c:v>
                </c:pt>
                <c:pt idx="29">
                  <c:v>0.56842105263157894</c:v>
                </c:pt>
                <c:pt idx="30">
                  <c:v>0.47872340425531917</c:v>
                </c:pt>
              </c:numCache>
            </c:numRef>
          </c:yVal>
        </c:ser>
        <c:dLbls/>
        <c:axId val="80353920"/>
        <c:axId val="80356864"/>
      </c:scatterChart>
      <c:valAx>
        <c:axId val="80353920"/>
        <c:scaling>
          <c:orientation val="minMax"/>
          <c:max val="0.8"/>
          <c:min val="0.600000000000000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OPS</a:t>
                </a:r>
              </a:p>
            </c:rich>
          </c:tx>
        </c:title>
        <c:numFmt formatCode="General" sourceLinked="1"/>
        <c:tickLblPos val="nextTo"/>
        <c:crossAx val="80356864"/>
        <c:crosses val="autoZero"/>
        <c:crossBetween val="midCat"/>
      </c:valAx>
      <c:valAx>
        <c:axId val="803568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Winning %</a:t>
                </a:r>
              </a:p>
            </c:rich>
          </c:tx>
        </c:title>
        <c:numFmt formatCode="0.000" sourceLinked="1"/>
        <c:tickLblPos val="nextTo"/>
        <c:crossAx val="80353920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Sheet2!$H$2:$H$32</c:f>
              <c:strCache>
                <c:ptCount val="1"/>
                <c:pt idx="0">
                  <c:v>0.39 0.412 0.409 0.395 0.424 0.388 0.34 0.402 0.376 0.402 0.387 0.381 0.388 0.416 0.385 0.446 0.443 0.385 0.418 0.437 0.374 0.375 0.426 0.386 0.376 0.396 0.401 0.419 0.418 0.416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21498775153105867"/>
                  <c:y val="0.28591790609507151"/>
                </c:manualLayout>
              </c:layout>
              <c:numFmt formatCode="General" sourceLinked="0"/>
            </c:trendlineLbl>
          </c:trendline>
          <c:xVal>
            <c:numRef>
              <c:f>Sheet2!$H$2:$H$32</c:f>
              <c:numCache>
                <c:formatCode>General</c:formatCode>
                <c:ptCount val="31"/>
                <c:pt idx="0">
                  <c:v>0.39</c:v>
                </c:pt>
                <c:pt idx="1">
                  <c:v>0.41199999999999998</c:v>
                </c:pt>
                <c:pt idx="2">
                  <c:v>0.40899999999999997</c:v>
                </c:pt>
                <c:pt idx="3">
                  <c:v>0.39500000000000002</c:v>
                </c:pt>
                <c:pt idx="4">
                  <c:v>0.42399999999999999</c:v>
                </c:pt>
                <c:pt idx="5">
                  <c:v>0.38800000000000001</c:v>
                </c:pt>
                <c:pt idx="6">
                  <c:v>0.34</c:v>
                </c:pt>
                <c:pt idx="7">
                  <c:v>0.40200000000000002</c:v>
                </c:pt>
                <c:pt idx="8">
                  <c:v>0.376</c:v>
                </c:pt>
                <c:pt idx="9">
                  <c:v>0.40200000000000002</c:v>
                </c:pt>
                <c:pt idx="10">
                  <c:v>0.38700000000000001</c:v>
                </c:pt>
                <c:pt idx="11">
                  <c:v>0.38100000000000001</c:v>
                </c:pt>
                <c:pt idx="12">
                  <c:v>0.38800000000000001</c:v>
                </c:pt>
                <c:pt idx="13">
                  <c:v>0.41599999999999998</c:v>
                </c:pt>
                <c:pt idx="14">
                  <c:v>0.38500000000000001</c:v>
                </c:pt>
                <c:pt idx="16">
                  <c:v>0.44600000000000001</c:v>
                </c:pt>
                <c:pt idx="17">
                  <c:v>0.443</c:v>
                </c:pt>
                <c:pt idx="18">
                  <c:v>0.38500000000000001</c:v>
                </c:pt>
                <c:pt idx="19">
                  <c:v>0.41799999999999998</c:v>
                </c:pt>
                <c:pt idx="20">
                  <c:v>0.437</c:v>
                </c:pt>
                <c:pt idx="21">
                  <c:v>0.374</c:v>
                </c:pt>
                <c:pt idx="22">
                  <c:v>0.375</c:v>
                </c:pt>
                <c:pt idx="23">
                  <c:v>0.42599999999999999</c:v>
                </c:pt>
                <c:pt idx="24">
                  <c:v>0.38600000000000001</c:v>
                </c:pt>
                <c:pt idx="25">
                  <c:v>0.376</c:v>
                </c:pt>
                <c:pt idx="26">
                  <c:v>0.39600000000000002</c:v>
                </c:pt>
                <c:pt idx="27">
                  <c:v>0.40100000000000002</c:v>
                </c:pt>
                <c:pt idx="28">
                  <c:v>0.41899999999999998</c:v>
                </c:pt>
                <c:pt idx="29">
                  <c:v>0.41799999999999998</c:v>
                </c:pt>
                <c:pt idx="30">
                  <c:v>0.41599999999999998</c:v>
                </c:pt>
              </c:numCache>
            </c:numRef>
          </c:xVal>
          <c:yVal>
            <c:numRef>
              <c:f>Sheet2!$C$2:$C$32</c:f>
              <c:numCache>
                <c:formatCode>0.000</c:formatCode>
                <c:ptCount val="31"/>
                <c:pt idx="0">
                  <c:v>0.52631578947368418</c:v>
                </c:pt>
                <c:pt idx="1">
                  <c:v>0.56842105263157894</c:v>
                </c:pt>
                <c:pt idx="2">
                  <c:v>0.45161290322580644</c:v>
                </c:pt>
                <c:pt idx="3">
                  <c:v>0.55789473684210522</c:v>
                </c:pt>
                <c:pt idx="4">
                  <c:v>0.47916666666666669</c:v>
                </c:pt>
                <c:pt idx="5">
                  <c:v>0.5</c:v>
                </c:pt>
                <c:pt idx="6">
                  <c:v>0.39583333333333331</c:v>
                </c:pt>
                <c:pt idx="7">
                  <c:v>0.40425531914893614</c:v>
                </c:pt>
                <c:pt idx="8">
                  <c:v>0.45054945054945056</c:v>
                </c:pt>
                <c:pt idx="9">
                  <c:v>0.5</c:v>
                </c:pt>
                <c:pt idx="10">
                  <c:v>0.60215053763440862</c:v>
                </c:pt>
                <c:pt idx="11">
                  <c:v>0.4375</c:v>
                </c:pt>
                <c:pt idx="12">
                  <c:v>0.45744680851063829</c:v>
                </c:pt>
                <c:pt idx="13">
                  <c:v>0.61290322580645162</c:v>
                </c:pt>
                <c:pt idx="14">
                  <c:v>0.50526315789473686</c:v>
                </c:pt>
                <c:pt idx="16">
                  <c:v>0.55208333333333337</c:v>
                </c:pt>
                <c:pt idx="17">
                  <c:v>0.59793814432989689</c:v>
                </c:pt>
                <c:pt idx="18">
                  <c:v>0.40217391304347827</c:v>
                </c:pt>
                <c:pt idx="19">
                  <c:v>0.5368421052631579</c:v>
                </c:pt>
                <c:pt idx="20">
                  <c:v>0.55319148936170215</c:v>
                </c:pt>
                <c:pt idx="21">
                  <c:v>0.35106382978723405</c:v>
                </c:pt>
                <c:pt idx="22">
                  <c:v>0.46739130434782611</c:v>
                </c:pt>
                <c:pt idx="23">
                  <c:v>0.4731182795698925</c:v>
                </c:pt>
                <c:pt idx="24">
                  <c:v>0.42391304347826086</c:v>
                </c:pt>
                <c:pt idx="25">
                  <c:v>0.5368421052631579</c:v>
                </c:pt>
                <c:pt idx="26">
                  <c:v>0.58947368421052626</c:v>
                </c:pt>
                <c:pt idx="27">
                  <c:v>0.45263157894736844</c:v>
                </c:pt>
                <c:pt idx="28">
                  <c:v>0.57291666666666663</c:v>
                </c:pt>
                <c:pt idx="29">
                  <c:v>0.56842105263157894</c:v>
                </c:pt>
                <c:pt idx="30">
                  <c:v>0.47872340425531917</c:v>
                </c:pt>
              </c:numCache>
            </c:numRef>
          </c:yVal>
        </c:ser>
        <c:dLbls/>
        <c:axId val="80381824"/>
        <c:axId val="80405248"/>
      </c:scatterChart>
      <c:valAx>
        <c:axId val="80381824"/>
        <c:scaling>
          <c:orientation val="minMax"/>
          <c:max val="0.5"/>
          <c:min val="0.300000000000000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Slugging %</a:t>
                </a:r>
              </a:p>
            </c:rich>
          </c:tx>
        </c:title>
        <c:numFmt formatCode="General" sourceLinked="1"/>
        <c:tickLblPos val="nextTo"/>
        <c:crossAx val="80405248"/>
        <c:crosses val="autoZero"/>
        <c:crossBetween val="midCat"/>
      </c:valAx>
      <c:valAx>
        <c:axId val="804052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Winning %</a:t>
                </a:r>
              </a:p>
            </c:rich>
          </c:tx>
        </c:title>
        <c:numFmt formatCode="0.000" sourceLinked="1"/>
        <c:tickLblPos val="nextTo"/>
        <c:crossAx val="80381824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2012904636920388"/>
                  <c:y val="0.37023950131233596"/>
                </c:manualLayout>
              </c:layout>
              <c:numFmt formatCode="General" sourceLinked="0"/>
            </c:trendlineLbl>
          </c:trendline>
          <c:xVal>
            <c:numRef>
              <c:f>Sheet2!$G$2:$G$32</c:f>
              <c:numCache>
                <c:formatCode>General</c:formatCode>
                <c:ptCount val="31"/>
                <c:pt idx="0">
                  <c:v>0.318</c:v>
                </c:pt>
                <c:pt idx="1">
                  <c:v>0.32400000000000001</c:v>
                </c:pt>
                <c:pt idx="2">
                  <c:v>0.30199999999999999</c:v>
                </c:pt>
                <c:pt idx="3">
                  <c:v>0.32700000000000001</c:v>
                </c:pt>
                <c:pt idx="4">
                  <c:v>0.32300000000000001</c:v>
                </c:pt>
                <c:pt idx="5">
                  <c:v>0.32400000000000001</c:v>
                </c:pt>
                <c:pt idx="6">
                  <c:v>0.29199999999999998</c:v>
                </c:pt>
                <c:pt idx="7">
                  <c:v>0.311</c:v>
                </c:pt>
                <c:pt idx="8">
                  <c:v>0.30299999999999999</c:v>
                </c:pt>
                <c:pt idx="9">
                  <c:v>0.312</c:v>
                </c:pt>
                <c:pt idx="10">
                  <c:v>0.309</c:v>
                </c:pt>
                <c:pt idx="11">
                  <c:v>0.309</c:v>
                </c:pt>
                <c:pt idx="12">
                  <c:v>0.31900000000000001</c:v>
                </c:pt>
                <c:pt idx="13">
                  <c:v>0.33700000000000002</c:v>
                </c:pt>
                <c:pt idx="14">
                  <c:v>0.30099999999999999</c:v>
                </c:pt>
                <c:pt idx="16">
                  <c:v>0.316</c:v>
                </c:pt>
                <c:pt idx="17">
                  <c:v>0.35</c:v>
                </c:pt>
                <c:pt idx="18">
                  <c:v>0.30099999999999999</c:v>
                </c:pt>
                <c:pt idx="19">
                  <c:v>0.33</c:v>
                </c:pt>
                <c:pt idx="20">
                  <c:v>0.34799999999999998</c:v>
                </c:pt>
                <c:pt idx="21">
                  <c:v>0.29299999999999998</c:v>
                </c:pt>
                <c:pt idx="22">
                  <c:v>0.311</c:v>
                </c:pt>
                <c:pt idx="23">
                  <c:v>0.32900000000000001</c:v>
                </c:pt>
                <c:pt idx="24">
                  <c:v>0.316</c:v>
                </c:pt>
                <c:pt idx="25">
                  <c:v>0.307</c:v>
                </c:pt>
                <c:pt idx="26">
                  <c:v>0.32200000000000001</c:v>
                </c:pt>
                <c:pt idx="27">
                  <c:v>0.309</c:v>
                </c:pt>
                <c:pt idx="28">
                  <c:v>0.33</c:v>
                </c:pt>
                <c:pt idx="29">
                  <c:v>0.32100000000000001</c:v>
                </c:pt>
                <c:pt idx="30">
                  <c:v>0.316</c:v>
                </c:pt>
              </c:numCache>
            </c:numRef>
          </c:xVal>
          <c:yVal>
            <c:numRef>
              <c:f>Sheet2!$C$2:$C$32</c:f>
              <c:numCache>
                <c:formatCode>0.000</c:formatCode>
                <c:ptCount val="31"/>
                <c:pt idx="0">
                  <c:v>0.52631578947368418</c:v>
                </c:pt>
                <c:pt idx="1">
                  <c:v>0.56842105263157894</c:v>
                </c:pt>
                <c:pt idx="2">
                  <c:v>0.45161290322580644</c:v>
                </c:pt>
                <c:pt idx="3">
                  <c:v>0.55789473684210522</c:v>
                </c:pt>
                <c:pt idx="4">
                  <c:v>0.47916666666666669</c:v>
                </c:pt>
                <c:pt idx="5">
                  <c:v>0.5</c:v>
                </c:pt>
                <c:pt idx="6">
                  <c:v>0.39583333333333331</c:v>
                </c:pt>
                <c:pt idx="7">
                  <c:v>0.40425531914893614</c:v>
                </c:pt>
                <c:pt idx="8">
                  <c:v>0.45054945054945056</c:v>
                </c:pt>
                <c:pt idx="9">
                  <c:v>0.5</c:v>
                </c:pt>
                <c:pt idx="10">
                  <c:v>0.60215053763440862</c:v>
                </c:pt>
                <c:pt idx="11">
                  <c:v>0.4375</c:v>
                </c:pt>
                <c:pt idx="12">
                  <c:v>0.45744680851063829</c:v>
                </c:pt>
                <c:pt idx="13">
                  <c:v>0.61290322580645162</c:v>
                </c:pt>
                <c:pt idx="14">
                  <c:v>0.50526315789473686</c:v>
                </c:pt>
                <c:pt idx="16">
                  <c:v>0.55208333333333337</c:v>
                </c:pt>
                <c:pt idx="17">
                  <c:v>0.59793814432989689</c:v>
                </c:pt>
                <c:pt idx="18">
                  <c:v>0.40217391304347827</c:v>
                </c:pt>
                <c:pt idx="19">
                  <c:v>0.5368421052631579</c:v>
                </c:pt>
                <c:pt idx="20">
                  <c:v>0.55319148936170215</c:v>
                </c:pt>
                <c:pt idx="21">
                  <c:v>0.35106382978723405</c:v>
                </c:pt>
                <c:pt idx="22">
                  <c:v>0.46739130434782611</c:v>
                </c:pt>
                <c:pt idx="23">
                  <c:v>0.4731182795698925</c:v>
                </c:pt>
                <c:pt idx="24">
                  <c:v>0.42391304347826086</c:v>
                </c:pt>
                <c:pt idx="25">
                  <c:v>0.5368421052631579</c:v>
                </c:pt>
                <c:pt idx="26">
                  <c:v>0.58947368421052626</c:v>
                </c:pt>
                <c:pt idx="27">
                  <c:v>0.45263157894736844</c:v>
                </c:pt>
                <c:pt idx="28">
                  <c:v>0.57291666666666663</c:v>
                </c:pt>
                <c:pt idx="29">
                  <c:v>0.56842105263157894</c:v>
                </c:pt>
                <c:pt idx="30">
                  <c:v>0.47872340425531917</c:v>
                </c:pt>
              </c:numCache>
            </c:numRef>
          </c:yVal>
        </c:ser>
        <c:dLbls/>
        <c:axId val="82539648"/>
        <c:axId val="82541568"/>
      </c:scatterChart>
      <c:valAx>
        <c:axId val="82539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OBP</a:t>
                </a:r>
              </a:p>
            </c:rich>
          </c:tx>
        </c:title>
        <c:numFmt formatCode="General" sourceLinked="1"/>
        <c:tickLblPos val="nextTo"/>
        <c:crossAx val="82541568"/>
        <c:crosses val="autoZero"/>
        <c:crossBetween val="midCat"/>
      </c:valAx>
      <c:valAx>
        <c:axId val="825415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Winning %</a:t>
                </a:r>
              </a:p>
            </c:rich>
          </c:tx>
        </c:title>
        <c:numFmt formatCode="0.000" sourceLinked="1"/>
        <c:tickLblPos val="nextTo"/>
        <c:crossAx val="82539648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647700</xdr:colOff>
      <xdr:row>119</xdr:row>
      <xdr:rowOff>52387</xdr:rowOff>
    </xdr:from>
    <xdr:to>
      <xdr:col>18</xdr:col>
      <xdr:colOff>581025</xdr:colOff>
      <xdr:row>132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657225</xdr:colOff>
      <xdr:row>134</xdr:row>
      <xdr:rowOff>33337</xdr:rowOff>
    </xdr:from>
    <xdr:to>
      <xdr:col>18</xdr:col>
      <xdr:colOff>590550</xdr:colOff>
      <xdr:row>148</xdr:row>
      <xdr:rowOff>109537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2</xdr:row>
      <xdr:rowOff>66675</xdr:rowOff>
    </xdr:from>
    <xdr:to>
      <xdr:col>17</xdr:col>
      <xdr:colOff>19050</xdr:colOff>
      <xdr:row>16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333375</xdr:colOff>
      <xdr:row>19</xdr:row>
      <xdr:rowOff>171450</xdr:rowOff>
    </xdr:from>
    <xdr:to>
      <xdr:col>17</xdr:col>
      <xdr:colOff>28575</xdr:colOff>
      <xdr:row>34</xdr:row>
      <xdr:rowOff>57150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1028700</xdr:colOff>
      <xdr:row>33</xdr:row>
      <xdr:rowOff>161925</xdr:rowOff>
    </xdr:from>
    <xdr:to>
      <xdr:col>5</xdr:col>
      <xdr:colOff>323850</xdr:colOff>
      <xdr:row>48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57150</xdr:colOff>
      <xdr:row>46</xdr:row>
      <xdr:rowOff>9524</xdr:rowOff>
    </xdr:from>
    <xdr:to>
      <xdr:col>11</xdr:col>
      <xdr:colOff>323850</xdr:colOff>
      <xdr:row>61</xdr:row>
      <xdr:rowOff>0</xdr:rowOff>
    </xdr:to>
    <xdr:grpSp>
      <xdr:nvGrpSpPr>
        <xdr:cNvPr id="11" name="Group 10"/>
        <xdr:cNvGrpSpPr/>
      </xdr:nvGrpSpPr>
      <xdr:grpSpPr>
        <a:xfrm>
          <a:off x="6553200" y="8772524"/>
          <a:ext cx="2876550" cy="2847976"/>
          <a:chOff x="6553200" y="8772524"/>
          <a:chExt cx="2876550" cy="2847976"/>
        </a:xfrm>
      </xdr:grpSpPr>
      <xdr:graphicFrame macro="">
        <xdr:nvGraphicFramePr>
          <xdr:cNvPr id="6" name="Chart 5"/>
          <xdr:cNvGraphicFramePr/>
        </xdr:nvGraphicFramePr>
        <xdr:xfrm>
          <a:off x="6553200" y="8772524"/>
          <a:ext cx="2876550" cy="28479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cxnSp macro="">
        <xdr:nvCxnSpPr>
          <xdr:cNvPr id="8" name="Straight Connector 7"/>
          <xdr:cNvCxnSpPr/>
        </xdr:nvCxnSpPr>
        <xdr:spPr>
          <a:xfrm>
            <a:off x="7810500" y="9591675"/>
            <a:ext cx="84772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1028700</xdr:colOff>
      <xdr:row>49</xdr:row>
      <xdr:rowOff>90487</xdr:rowOff>
    </xdr:from>
    <xdr:to>
      <xdr:col>5</xdr:col>
      <xdr:colOff>323850</xdr:colOff>
      <xdr:row>63</xdr:row>
      <xdr:rowOff>166687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1028700</xdr:colOff>
      <xdr:row>65</xdr:row>
      <xdr:rowOff>61912</xdr:rowOff>
    </xdr:from>
    <xdr:to>
      <xdr:col>5</xdr:col>
      <xdr:colOff>323850</xdr:colOff>
      <xdr:row>79</xdr:row>
      <xdr:rowOff>138112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1019175</xdr:colOff>
      <xdr:row>81</xdr:row>
      <xdr:rowOff>4762</xdr:rowOff>
    </xdr:from>
    <xdr:to>
      <xdr:col>5</xdr:col>
      <xdr:colOff>314325</xdr:colOff>
      <xdr:row>95</xdr:row>
      <xdr:rowOff>80962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2</xdr:row>
      <xdr:rowOff>133350</xdr:rowOff>
    </xdr:from>
    <xdr:to>
      <xdr:col>12</xdr:col>
      <xdr:colOff>361950</xdr:colOff>
      <xdr:row>17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114300</xdr:colOff>
      <xdr:row>19</xdr:row>
      <xdr:rowOff>19050</xdr:rowOff>
    </xdr:from>
    <xdr:to>
      <xdr:col>12</xdr:col>
      <xdr:colOff>419100</xdr:colOff>
      <xdr:row>33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7</xdr:row>
      <xdr:rowOff>76200</xdr:rowOff>
    </xdr:from>
    <xdr:to>
      <xdr:col>4</xdr:col>
      <xdr:colOff>419100</xdr:colOff>
      <xdr:row>21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mlb.mlb.com/stats/sortable.jsp?c_id=phi" TargetMode="External"/><Relationship Id="rId299" Type="http://schemas.openxmlformats.org/officeDocument/2006/relationships/hyperlink" Target="http://mlb.mlb.com/stats/sortable.jsp?c_id=kc" TargetMode="External"/><Relationship Id="rId303" Type="http://schemas.openxmlformats.org/officeDocument/2006/relationships/hyperlink" Target="http://mlb.mlb.com/stats/sortable.jsp?c_id=tor" TargetMode="External"/><Relationship Id="rId21" Type="http://schemas.openxmlformats.org/officeDocument/2006/relationships/hyperlink" Target="http://mlb.mlb.com/stats/sortable.jsp?c_id=sd" TargetMode="External"/><Relationship Id="rId42" Type="http://schemas.openxmlformats.org/officeDocument/2006/relationships/hyperlink" Target="http://mlb.mlb.com/stats/sortable.jsp?c_id=sf" TargetMode="External"/><Relationship Id="rId63" Type="http://schemas.openxmlformats.org/officeDocument/2006/relationships/hyperlink" Target="http://mlb.mlb.com/stats/sortable.jsp?c_id=col" TargetMode="External"/><Relationship Id="rId84" Type="http://schemas.openxmlformats.org/officeDocument/2006/relationships/hyperlink" Target="http://mlb.mlb.com/stats/sortable.jsp?c_id=chc" TargetMode="External"/><Relationship Id="rId138" Type="http://schemas.openxmlformats.org/officeDocument/2006/relationships/hyperlink" Target="http://mlb.mlb.com/stats/sortable.jsp?c_id=la" TargetMode="External"/><Relationship Id="rId159" Type="http://schemas.openxmlformats.org/officeDocument/2006/relationships/hyperlink" Target="http://mlb.mlb.com/stats/sortable.jsp?c_id=phi" TargetMode="External"/><Relationship Id="rId324" Type="http://schemas.openxmlformats.org/officeDocument/2006/relationships/hyperlink" Target="http://mlb.mlb.com/stats/sortable.jsp?c_id=ana" TargetMode="External"/><Relationship Id="rId345" Type="http://schemas.openxmlformats.org/officeDocument/2006/relationships/hyperlink" Target="http://mlb.mlb.com/stats/sortable.jsp?c_id=kc" TargetMode="External"/><Relationship Id="rId170" Type="http://schemas.openxmlformats.org/officeDocument/2006/relationships/hyperlink" Target="http://mlb.mlb.com/stats/sortable.jsp?c_id=cle" TargetMode="External"/><Relationship Id="rId191" Type="http://schemas.openxmlformats.org/officeDocument/2006/relationships/hyperlink" Target="http://mlb.mlb.com/stats/sortable.jsp?c_id=tb" TargetMode="External"/><Relationship Id="rId205" Type="http://schemas.openxmlformats.org/officeDocument/2006/relationships/hyperlink" Target="http://mlb.mlb.com/stats/sortable.jsp?c_id=hou" TargetMode="External"/><Relationship Id="rId226" Type="http://schemas.openxmlformats.org/officeDocument/2006/relationships/hyperlink" Target="http://mlb.mlb.com/stats/sortable.jsp?c_id=sea" TargetMode="External"/><Relationship Id="rId247" Type="http://schemas.openxmlformats.org/officeDocument/2006/relationships/hyperlink" Target="http://mlb.mlb.com/stats/sortable.jsp?c_id=sea" TargetMode="External"/><Relationship Id="rId107" Type="http://schemas.openxmlformats.org/officeDocument/2006/relationships/hyperlink" Target="http://mlb.mlb.com/stats/sortable.jsp?c_id=col" TargetMode="External"/><Relationship Id="rId268" Type="http://schemas.openxmlformats.org/officeDocument/2006/relationships/hyperlink" Target="http://mlb.mlb.com/stats/sortable.jsp?c_id=kc" TargetMode="External"/><Relationship Id="rId289" Type="http://schemas.openxmlformats.org/officeDocument/2006/relationships/hyperlink" Target="http://mlb.mlb.com/stats/sortable.jsp?c_id=oak" TargetMode="External"/><Relationship Id="rId11" Type="http://schemas.openxmlformats.org/officeDocument/2006/relationships/hyperlink" Target="http://mlb.mlb.com/stats/sortable.jsp?c_id=sd" TargetMode="External"/><Relationship Id="rId32" Type="http://schemas.openxmlformats.org/officeDocument/2006/relationships/hyperlink" Target="http://mlb.mlb.com/stats/sortable.jsp?c_id=mil" TargetMode="External"/><Relationship Id="rId53" Type="http://schemas.openxmlformats.org/officeDocument/2006/relationships/hyperlink" Target="http://mlb.mlb.com/stats/sortable.jsp?c_id=cin" TargetMode="External"/><Relationship Id="rId74" Type="http://schemas.openxmlformats.org/officeDocument/2006/relationships/hyperlink" Target="http://mlb.mlb.com/stats/sortable.jsp?c_id=ari" TargetMode="External"/><Relationship Id="rId128" Type="http://schemas.openxmlformats.org/officeDocument/2006/relationships/hyperlink" Target="http://mlb.mlb.com/stats/sortable.jsp?c_id=mil" TargetMode="External"/><Relationship Id="rId149" Type="http://schemas.openxmlformats.org/officeDocument/2006/relationships/hyperlink" Target="http://mlb.mlb.com/stats/sortable.jsp?c_id=ari" TargetMode="External"/><Relationship Id="rId314" Type="http://schemas.openxmlformats.org/officeDocument/2006/relationships/hyperlink" Target="http://mlb.mlb.com/stats/sortable.jsp?c_id=min" TargetMode="External"/><Relationship Id="rId335" Type="http://schemas.openxmlformats.org/officeDocument/2006/relationships/hyperlink" Target="http://mlb.mlb.com/stats/sortable.jsp?c_id=nyy" TargetMode="External"/><Relationship Id="rId356" Type="http://schemas.openxmlformats.org/officeDocument/2006/relationships/hyperlink" Target="http://mlb.mlb.com/stats/sortable.jsp?c_id=chc" TargetMode="External"/><Relationship Id="rId5" Type="http://schemas.openxmlformats.org/officeDocument/2006/relationships/hyperlink" Target="http://mlb.mlb.com/stats/sortable.jsp?c_id=sf" TargetMode="External"/><Relationship Id="rId95" Type="http://schemas.openxmlformats.org/officeDocument/2006/relationships/hyperlink" Target="http://mlb.mlb.com/stats/sortable.jsp?c_id=sf" TargetMode="External"/><Relationship Id="rId160" Type="http://schemas.openxmlformats.org/officeDocument/2006/relationships/hyperlink" Target="http://mlb.mlb.com/stats/sortable.jsp?c_id=pit" TargetMode="External"/><Relationship Id="rId181" Type="http://schemas.openxmlformats.org/officeDocument/2006/relationships/hyperlink" Target="http://mlb.mlb.com/stats/sortable.jsp?c_id=cws" TargetMode="External"/><Relationship Id="rId216" Type="http://schemas.openxmlformats.org/officeDocument/2006/relationships/hyperlink" Target="http://mlb.mlb.com/stats/sortable.jsp?c_id=tor" TargetMode="External"/><Relationship Id="rId237" Type="http://schemas.openxmlformats.org/officeDocument/2006/relationships/hyperlink" Target="http://mlb.mlb.com/stats/sortable.jsp?c_id=cle" TargetMode="External"/><Relationship Id="rId258" Type="http://schemas.openxmlformats.org/officeDocument/2006/relationships/hyperlink" Target="http://mlb.mlb.com/stats/sortable.jsp?c_id=bal" TargetMode="External"/><Relationship Id="rId279" Type="http://schemas.openxmlformats.org/officeDocument/2006/relationships/hyperlink" Target="http://mlb.mlb.com/stats/sortable.jsp?c_id=cws" TargetMode="External"/><Relationship Id="rId22" Type="http://schemas.openxmlformats.org/officeDocument/2006/relationships/hyperlink" Target="http://mlb.mlb.com/stats/sortable.jsp?c_id=sf" TargetMode="External"/><Relationship Id="rId43" Type="http://schemas.openxmlformats.org/officeDocument/2006/relationships/hyperlink" Target="http://mlb.mlb.com/stats/sortable.jsp?c_id=stl" TargetMode="External"/><Relationship Id="rId64" Type="http://schemas.openxmlformats.org/officeDocument/2006/relationships/hyperlink" Target="http://mlb.mlb.com/stats/sortable.jsp?c_id=atl" TargetMode="External"/><Relationship Id="rId118" Type="http://schemas.openxmlformats.org/officeDocument/2006/relationships/hyperlink" Target="http://mlb.mlb.com/stats/sortable.jsp?c_id=la" TargetMode="External"/><Relationship Id="rId139" Type="http://schemas.openxmlformats.org/officeDocument/2006/relationships/hyperlink" Target="http://mlb.mlb.com/stats/sortable.jsp?c_id=stl" TargetMode="External"/><Relationship Id="rId290" Type="http://schemas.openxmlformats.org/officeDocument/2006/relationships/hyperlink" Target="http://mlb.mlb.com/stats/sortable.jsp?c_id=bos" TargetMode="External"/><Relationship Id="rId304" Type="http://schemas.openxmlformats.org/officeDocument/2006/relationships/hyperlink" Target="http://mlb.mlb.com/stats/sortable.jsp?c_id=cws" TargetMode="External"/><Relationship Id="rId325" Type="http://schemas.openxmlformats.org/officeDocument/2006/relationships/hyperlink" Target="http://mlb.mlb.com/stats/sortable.jsp?c_id=cle" TargetMode="External"/><Relationship Id="rId346" Type="http://schemas.openxmlformats.org/officeDocument/2006/relationships/hyperlink" Target="http://mlb.mlb.com/stats/sortable.jsp?c_id=oak" TargetMode="External"/><Relationship Id="rId85" Type="http://schemas.openxmlformats.org/officeDocument/2006/relationships/hyperlink" Target="http://mlb.mlb.com/stats/sortable.jsp?c_id=stl" TargetMode="External"/><Relationship Id="rId150" Type="http://schemas.openxmlformats.org/officeDocument/2006/relationships/hyperlink" Target="http://mlb.mlb.com/stats/sortable.jsp?c_id=cin" TargetMode="External"/><Relationship Id="rId171" Type="http://schemas.openxmlformats.org/officeDocument/2006/relationships/hyperlink" Target="http://mlb.mlb.com/stats/sortable.jsp?c_id=tb" TargetMode="External"/><Relationship Id="rId192" Type="http://schemas.openxmlformats.org/officeDocument/2006/relationships/hyperlink" Target="http://mlb.mlb.com/stats/sortable.jsp?c_id=sea" TargetMode="External"/><Relationship Id="rId206" Type="http://schemas.openxmlformats.org/officeDocument/2006/relationships/hyperlink" Target="http://mlb.mlb.com/stats/sortable.jsp?c_id=kc" TargetMode="External"/><Relationship Id="rId227" Type="http://schemas.openxmlformats.org/officeDocument/2006/relationships/hyperlink" Target="http://mlb.mlb.com/stats/sortable.jsp?c_id=det" TargetMode="External"/><Relationship Id="rId248" Type="http://schemas.openxmlformats.org/officeDocument/2006/relationships/hyperlink" Target="http://mlb.mlb.com/stats/sortable.jsp?c_id=tor" TargetMode="External"/><Relationship Id="rId269" Type="http://schemas.openxmlformats.org/officeDocument/2006/relationships/hyperlink" Target="http://mlb.mlb.com/stats/sortable.jsp?c_id=cws" TargetMode="External"/><Relationship Id="rId12" Type="http://schemas.openxmlformats.org/officeDocument/2006/relationships/hyperlink" Target="http://mlb.mlb.com/stats/sortable.jsp?c_id=la" TargetMode="External"/><Relationship Id="rId33" Type="http://schemas.openxmlformats.org/officeDocument/2006/relationships/hyperlink" Target="http://mlb.mlb.com/stats/sortable.jsp?c_id=atl" TargetMode="External"/><Relationship Id="rId108" Type="http://schemas.openxmlformats.org/officeDocument/2006/relationships/hyperlink" Target="http://mlb.mlb.com/stats/sortable.jsp?c_id=stl" TargetMode="External"/><Relationship Id="rId129" Type="http://schemas.openxmlformats.org/officeDocument/2006/relationships/hyperlink" Target="http://mlb.mlb.com/stats/sortable.jsp?c_id=sf" TargetMode="External"/><Relationship Id="rId280" Type="http://schemas.openxmlformats.org/officeDocument/2006/relationships/hyperlink" Target="http://mlb.mlb.com/stats/sortable.jsp?c_id=tex" TargetMode="External"/><Relationship Id="rId315" Type="http://schemas.openxmlformats.org/officeDocument/2006/relationships/hyperlink" Target="http://mlb.mlb.com/stats/sortable.jsp?c_id=nyy" TargetMode="External"/><Relationship Id="rId336" Type="http://schemas.openxmlformats.org/officeDocument/2006/relationships/hyperlink" Target="http://mlb.mlb.com/stats/sortable.jsp?c_id=tex" TargetMode="External"/><Relationship Id="rId357" Type="http://schemas.openxmlformats.org/officeDocument/2006/relationships/hyperlink" Target="http://mlb.mlb.com/stats/sortable.jsp?c_id=ari" TargetMode="External"/><Relationship Id="rId54" Type="http://schemas.openxmlformats.org/officeDocument/2006/relationships/hyperlink" Target="http://mlb.mlb.com/stats/sortable.jsp?c_id=phi" TargetMode="External"/><Relationship Id="rId75" Type="http://schemas.openxmlformats.org/officeDocument/2006/relationships/hyperlink" Target="http://mlb.mlb.com/stats/sortable.jsp?c_id=cin" TargetMode="External"/><Relationship Id="rId96" Type="http://schemas.openxmlformats.org/officeDocument/2006/relationships/hyperlink" Target="http://mlb.mlb.com/stats/sortable.jsp?c_id=was" TargetMode="External"/><Relationship Id="rId140" Type="http://schemas.openxmlformats.org/officeDocument/2006/relationships/hyperlink" Target="http://mlb.mlb.com/stats/sortable.jsp?c_id=atl" TargetMode="External"/><Relationship Id="rId161" Type="http://schemas.openxmlformats.org/officeDocument/2006/relationships/hyperlink" Target="http://mlb.mlb.com/stats/sortable.jsp?c_id=col" TargetMode="External"/><Relationship Id="rId182" Type="http://schemas.openxmlformats.org/officeDocument/2006/relationships/hyperlink" Target="http://mlb.mlb.com/stats/sortable.jsp?c_id=bal" TargetMode="External"/><Relationship Id="rId217" Type="http://schemas.openxmlformats.org/officeDocument/2006/relationships/hyperlink" Target="http://mlb.mlb.com/stats/sortable.jsp?c_id=det" TargetMode="External"/><Relationship Id="rId6" Type="http://schemas.openxmlformats.org/officeDocument/2006/relationships/hyperlink" Target="http://mlb.mlb.com/stats/sortable.jsp?c_id=stl" TargetMode="External"/><Relationship Id="rId238" Type="http://schemas.openxmlformats.org/officeDocument/2006/relationships/hyperlink" Target="http://mlb.mlb.com/stats/sortable.jsp?c_id=nyy" TargetMode="External"/><Relationship Id="rId259" Type="http://schemas.openxmlformats.org/officeDocument/2006/relationships/hyperlink" Target="http://mlb.mlb.com/stats/sortable.jsp?c_id=ana" TargetMode="External"/><Relationship Id="rId23" Type="http://schemas.openxmlformats.org/officeDocument/2006/relationships/hyperlink" Target="http://mlb.mlb.com/stats/sortable.jsp?c_id=mia" TargetMode="External"/><Relationship Id="rId119" Type="http://schemas.openxmlformats.org/officeDocument/2006/relationships/hyperlink" Target="http://mlb.mlb.com/stats/sortable.jsp?c_id=cin" TargetMode="External"/><Relationship Id="rId270" Type="http://schemas.openxmlformats.org/officeDocument/2006/relationships/hyperlink" Target="http://mlb.mlb.com/stats/sortable.jsp?c_id=sea" TargetMode="External"/><Relationship Id="rId291" Type="http://schemas.openxmlformats.org/officeDocument/2006/relationships/hyperlink" Target="http://mlb.mlb.com/stats/sortable.jsp?c_id=cle" TargetMode="External"/><Relationship Id="rId305" Type="http://schemas.openxmlformats.org/officeDocument/2006/relationships/hyperlink" Target="http://mlb.mlb.com/stats/sortable.jsp?c_id=cle" TargetMode="External"/><Relationship Id="rId326" Type="http://schemas.openxmlformats.org/officeDocument/2006/relationships/hyperlink" Target="http://mlb.mlb.com/stats/sortable.jsp?c_id=oak" TargetMode="External"/><Relationship Id="rId347" Type="http://schemas.openxmlformats.org/officeDocument/2006/relationships/hyperlink" Target="http://mlb.mlb.com/stats/sortable.jsp?c_id=mia" TargetMode="External"/><Relationship Id="rId44" Type="http://schemas.openxmlformats.org/officeDocument/2006/relationships/hyperlink" Target="http://mlb.mlb.com/stats/sortable.jsp?c_id=nym" TargetMode="External"/><Relationship Id="rId65" Type="http://schemas.openxmlformats.org/officeDocument/2006/relationships/hyperlink" Target="http://mlb.mlb.com/stats/sortable.jsp?c_id=pit" TargetMode="External"/><Relationship Id="rId86" Type="http://schemas.openxmlformats.org/officeDocument/2006/relationships/hyperlink" Target="http://mlb.mlb.com/stats/sortable.jsp?c_id=phi" TargetMode="External"/><Relationship Id="rId130" Type="http://schemas.openxmlformats.org/officeDocument/2006/relationships/hyperlink" Target="http://mlb.mlb.com/stats/sortable.jsp?c_id=atl" TargetMode="External"/><Relationship Id="rId151" Type="http://schemas.openxmlformats.org/officeDocument/2006/relationships/hyperlink" Target="http://mlb.mlb.com/stats/sortable.jsp?c_id=was" TargetMode="External"/><Relationship Id="rId172" Type="http://schemas.openxmlformats.org/officeDocument/2006/relationships/hyperlink" Target="http://mlb.mlb.com/stats/sortable.jsp?c_id=ana" TargetMode="External"/><Relationship Id="rId193" Type="http://schemas.openxmlformats.org/officeDocument/2006/relationships/hyperlink" Target="http://mlb.mlb.com/stats/sortable.jsp?c_id=min" TargetMode="External"/><Relationship Id="rId207" Type="http://schemas.openxmlformats.org/officeDocument/2006/relationships/hyperlink" Target="http://mlb.mlb.com/stats/sortable.jsp?c_id=sea" TargetMode="External"/><Relationship Id="rId228" Type="http://schemas.openxmlformats.org/officeDocument/2006/relationships/hyperlink" Target="http://mlb.mlb.com/stats/sortable.jsp?c_id=bal" TargetMode="External"/><Relationship Id="rId249" Type="http://schemas.openxmlformats.org/officeDocument/2006/relationships/hyperlink" Target="http://mlb.mlb.com/stats/sortable.jsp?c_id=det" TargetMode="External"/><Relationship Id="rId13" Type="http://schemas.openxmlformats.org/officeDocument/2006/relationships/hyperlink" Target="http://mlb.mlb.com/stats/sortable.jsp?c_id=col" TargetMode="External"/><Relationship Id="rId109" Type="http://schemas.openxmlformats.org/officeDocument/2006/relationships/hyperlink" Target="http://mlb.mlb.com/stats/sortable.jsp?c_id=nym" TargetMode="External"/><Relationship Id="rId260" Type="http://schemas.openxmlformats.org/officeDocument/2006/relationships/hyperlink" Target="http://mlb.mlb.com/stats/sortable.jsp?c_id=tb" TargetMode="External"/><Relationship Id="rId281" Type="http://schemas.openxmlformats.org/officeDocument/2006/relationships/hyperlink" Target="http://mlb.mlb.com/stats/sortable.jsp?c_id=oak" TargetMode="External"/><Relationship Id="rId316" Type="http://schemas.openxmlformats.org/officeDocument/2006/relationships/hyperlink" Target="http://mlb.mlb.com/stats/sortable.jsp?c_id=tb" TargetMode="External"/><Relationship Id="rId337" Type="http://schemas.openxmlformats.org/officeDocument/2006/relationships/hyperlink" Target="http://mlb.mlb.com/stats/sortable.jsp?c_id=tb" TargetMode="External"/><Relationship Id="rId34" Type="http://schemas.openxmlformats.org/officeDocument/2006/relationships/hyperlink" Target="http://mlb.mlb.com/stats/sortable.jsp?c_id=col" TargetMode="External"/><Relationship Id="rId55" Type="http://schemas.openxmlformats.org/officeDocument/2006/relationships/hyperlink" Target="http://mlb.mlb.com/stats/sortable.jsp?c_id=pit" TargetMode="External"/><Relationship Id="rId76" Type="http://schemas.openxmlformats.org/officeDocument/2006/relationships/hyperlink" Target="http://mlb.mlb.com/stats/sortable.jsp?c_id=sf" TargetMode="External"/><Relationship Id="rId97" Type="http://schemas.openxmlformats.org/officeDocument/2006/relationships/hyperlink" Target="http://mlb.mlb.com/stats/sortable.jsp?c_id=mil" TargetMode="External"/><Relationship Id="rId120" Type="http://schemas.openxmlformats.org/officeDocument/2006/relationships/hyperlink" Target="http://mlb.mlb.com/stats/sortable.jsp?c_id=was" TargetMode="External"/><Relationship Id="rId141" Type="http://schemas.openxmlformats.org/officeDocument/2006/relationships/hyperlink" Target="http://mlb.mlb.com/stats/sortable.jsp?c_id=nym" TargetMode="External"/><Relationship Id="rId358" Type="http://schemas.openxmlformats.org/officeDocument/2006/relationships/hyperlink" Target="http://mlb.mlb.com/stats/sortable.jsp?c_id=cin" TargetMode="External"/><Relationship Id="rId7" Type="http://schemas.openxmlformats.org/officeDocument/2006/relationships/hyperlink" Target="http://mlb.mlb.com/stats/sortable.jsp?c_id=chc" TargetMode="External"/><Relationship Id="rId162" Type="http://schemas.openxmlformats.org/officeDocument/2006/relationships/hyperlink" Target="http://mlb.mlb.com/stats/sortable.jsp?c_id=mia" TargetMode="External"/><Relationship Id="rId183" Type="http://schemas.openxmlformats.org/officeDocument/2006/relationships/hyperlink" Target="http://mlb.mlb.com/stats/sortable.jsp?c_id=bos" TargetMode="External"/><Relationship Id="rId218" Type="http://schemas.openxmlformats.org/officeDocument/2006/relationships/hyperlink" Target="http://mlb.mlb.com/stats/sortable.jsp?c_id=ana" TargetMode="External"/><Relationship Id="rId239" Type="http://schemas.openxmlformats.org/officeDocument/2006/relationships/hyperlink" Target="http://mlb.mlb.com/stats/sortable.jsp?c_id=hou" TargetMode="External"/><Relationship Id="rId250" Type="http://schemas.openxmlformats.org/officeDocument/2006/relationships/hyperlink" Target="http://mlb.mlb.com/stats/sortable.jsp?c_id=tb" TargetMode="External"/><Relationship Id="rId271" Type="http://schemas.openxmlformats.org/officeDocument/2006/relationships/hyperlink" Target="http://mlb.mlb.com/stats/sortable.jsp?c_id=hou" TargetMode="External"/><Relationship Id="rId292" Type="http://schemas.openxmlformats.org/officeDocument/2006/relationships/hyperlink" Target="http://mlb.mlb.com/stats/sortable.jsp?c_id=tb" TargetMode="External"/><Relationship Id="rId306" Type="http://schemas.openxmlformats.org/officeDocument/2006/relationships/hyperlink" Target="http://mlb.mlb.com/stats/sortable.jsp?c_id=kc" TargetMode="External"/><Relationship Id="rId24" Type="http://schemas.openxmlformats.org/officeDocument/2006/relationships/hyperlink" Target="http://mlb.mlb.com/stats/sortable.jsp?c_id=cin" TargetMode="External"/><Relationship Id="rId45" Type="http://schemas.openxmlformats.org/officeDocument/2006/relationships/hyperlink" Target="http://mlb.mlb.com/stats/sortable.jsp?c_id=mia" TargetMode="External"/><Relationship Id="rId66" Type="http://schemas.openxmlformats.org/officeDocument/2006/relationships/hyperlink" Target="http://mlb.mlb.com/stats/sortable.jsp?c_id=phi" TargetMode="External"/><Relationship Id="rId87" Type="http://schemas.openxmlformats.org/officeDocument/2006/relationships/hyperlink" Target="http://mlb.mlb.com/stats/sortable.jsp?c_id=was" TargetMode="External"/><Relationship Id="rId110" Type="http://schemas.openxmlformats.org/officeDocument/2006/relationships/hyperlink" Target="http://mlb.mlb.com/stats/sortable.jsp?c_id=ari" TargetMode="External"/><Relationship Id="rId131" Type="http://schemas.openxmlformats.org/officeDocument/2006/relationships/hyperlink" Target="http://mlb.mlb.com/stats/sortable.jsp?c_id=col" TargetMode="External"/><Relationship Id="rId327" Type="http://schemas.openxmlformats.org/officeDocument/2006/relationships/hyperlink" Target="http://mlb.mlb.com/stats/sortable.jsp?c_id=tb" TargetMode="External"/><Relationship Id="rId348" Type="http://schemas.openxmlformats.org/officeDocument/2006/relationships/hyperlink" Target="http://mlb.mlb.com/stats/sortable.jsp?c_id=was" TargetMode="External"/><Relationship Id="rId152" Type="http://schemas.openxmlformats.org/officeDocument/2006/relationships/hyperlink" Target="http://mlb.mlb.com/stats/sortable.jsp?c_id=nym" TargetMode="External"/><Relationship Id="rId173" Type="http://schemas.openxmlformats.org/officeDocument/2006/relationships/hyperlink" Target="http://mlb.mlb.com/stats/sortable.jsp?c_id=oak" TargetMode="External"/><Relationship Id="rId194" Type="http://schemas.openxmlformats.org/officeDocument/2006/relationships/hyperlink" Target="http://mlb.mlb.com/stats/sortable.jsp?c_id=cws" TargetMode="External"/><Relationship Id="rId208" Type="http://schemas.openxmlformats.org/officeDocument/2006/relationships/hyperlink" Target="http://mlb.mlb.com/stats/sortable.jsp?c_id=oak" TargetMode="External"/><Relationship Id="rId229" Type="http://schemas.openxmlformats.org/officeDocument/2006/relationships/hyperlink" Target="http://mlb.mlb.com/stats/sortable.jsp?c_id=tex" TargetMode="External"/><Relationship Id="rId240" Type="http://schemas.openxmlformats.org/officeDocument/2006/relationships/hyperlink" Target="http://mlb.mlb.com/stats/sortable.jsp?c_id=cws" TargetMode="External"/><Relationship Id="rId261" Type="http://schemas.openxmlformats.org/officeDocument/2006/relationships/hyperlink" Target="http://mlb.mlb.com/stats/sortable.jsp?c_id=bos" TargetMode="External"/><Relationship Id="rId14" Type="http://schemas.openxmlformats.org/officeDocument/2006/relationships/hyperlink" Target="http://mlb.mlb.com/stats/sortable.jsp?c_id=mia" TargetMode="External"/><Relationship Id="rId35" Type="http://schemas.openxmlformats.org/officeDocument/2006/relationships/hyperlink" Target="http://mlb.mlb.com/stats/sortable.jsp?c_id=cin" TargetMode="External"/><Relationship Id="rId56" Type="http://schemas.openxmlformats.org/officeDocument/2006/relationships/hyperlink" Target="http://mlb.mlb.com/stats/sortable.jsp?c_id=la" TargetMode="External"/><Relationship Id="rId77" Type="http://schemas.openxmlformats.org/officeDocument/2006/relationships/hyperlink" Target="http://mlb.mlb.com/stats/sortable.jsp?c_id=cin" TargetMode="External"/><Relationship Id="rId100" Type="http://schemas.openxmlformats.org/officeDocument/2006/relationships/hyperlink" Target="http://mlb.mlb.com/stats/sortable.jsp?c_id=la" TargetMode="External"/><Relationship Id="rId282" Type="http://schemas.openxmlformats.org/officeDocument/2006/relationships/hyperlink" Target="http://mlb.mlb.com/stats/sortable.jsp?c_id=cle" TargetMode="External"/><Relationship Id="rId317" Type="http://schemas.openxmlformats.org/officeDocument/2006/relationships/hyperlink" Target="http://mlb.mlb.com/stats/sortable.jsp?c_id=bos" TargetMode="External"/><Relationship Id="rId338" Type="http://schemas.openxmlformats.org/officeDocument/2006/relationships/hyperlink" Target="http://mlb.mlb.com/stats/sortable.jsp?c_id=det" TargetMode="External"/><Relationship Id="rId359" Type="http://schemas.openxmlformats.org/officeDocument/2006/relationships/hyperlink" Target="http://mlb.mlb.com/stats/sortable.jsp?c_id=atl" TargetMode="External"/><Relationship Id="rId8" Type="http://schemas.openxmlformats.org/officeDocument/2006/relationships/hyperlink" Target="http://mlb.mlb.com/stats/sortable.jsp?c_id=phi" TargetMode="External"/><Relationship Id="rId98" Type="http://schemas.openxmlformats.org/officeDocument/2006/relationships/hyperlink" Target="http://mlb.mlb.com/stats/sortable.jsp?c_id=chc" TargetMode="External"/><Relationship Id="rId121" Type="http://schemas.openxmlformats.org/officeDocument/2006/relationships/hyperlink" Target="http://mlb.mlb.com/stats/sortable.jsp?c_id=mia" TargetMode="External"/><Relationship Id="rId142" Type="http://schemas.openxmlformats.org/officeDocument/2006/relationships/hyperlink" Target="http://mlb.mlb.com/stats/sortable.jsp?c_id=mia" TargetMode="External"/><Relationship Id="rId163" Type="http://schemas.openxmlformats.org/officeDocument/2006/relationships/hyperlink" Target="http://mlb.mlb.com/stats/sortable.jsp?c_id=sf" TargetMode="External"/><Relationship Id="rId184" Type="http://schemas.openxmlformats.org/officeDocument/2006/relationships/hyperlink" Target="http://mlb.mlb.com/stats/sortable.jsp?c_id=ana" TargetMode="External"/><Relationship Id="rId219" Type="http://schemas.openxmlformats.org/officeDocument/2006/relationships/hyperlink" Target="http://mlb.mlb.com/stats/sortable.jsp?c_id=bos" TargetMode="External"/><Relationship Id="rId230" Type="http://schemas.openxmlformats.org/officeDocument/2006/relationships/hyperlink" Target="http://mlb.mlb.com/stats/sortable.jsp?c_id=sea" TargetMode="External"/><Relationship Id="rId251" Type="http://schemas.openxmlformats.org/officeDocument/2006/relationships/hyperlink" Target="http://mlb.mlb.com/stats/sortable.jsp?c_id=hou" TargetMode="External"/><Relationship Id="rId25" Type="http://schemas.openxmlformats.org/officeDocument/2006/relationships/hyperlink" Target="http://mlb.mlb.com/stats/sortable.jsp?c_id=col" TargetMode="External"/><Relationship Id="rId46" Type="http://schemas.openxmlformats.org/officeDocument/2006/relationships/hyperlink" Target="http://mlb.mlb.com/stats/sortable.jsp?c_id=pit" TargetMode="External"/><Relationship Id="rId67" Type="http://schemas.openxmlformats.org/officeDocument/2006/relationships/hyperlink" Target="http://mlb.mlb.com/stats/sortable.jsp?c_id=la" TargetMode="External"/><Relationship Id="rId272" Type="http://schemas.openxmlformats.org/officeDocument/2006/relationships/hyperlink" Target="http://mlb.mlb.com/stats/sortable.jsp?c_id=tor" TargetMode="External"/><Relationship Id="rId293" Type="http://schemas.openxmlformats.org/officeDocument/2006/relationships/hyperlink" Target="http://mlb.mlb.com/stats/sortable.jsp?c_id=tex" TargetMode="External"/><Relationship Id="rId307" Type="http://schemas.openxmlformats.org/officeDocument/2006/relationships/hyperlink" Target="http://mlb.mlb.com/stats/sortable.jsp?c_id=ana" TargetMode="External"/><Relationship Id="rId328" Type="http://schemas.openxmlformats.org/officeDocument/2006/relationships/hyperlink" Target="http://mlb.mlb.com/stats/sortable.jsp?c_id=cws" TargetMode="External"/><Relationship Id="rId349" Type="http://schemas.openxmlformats.org/officeDocument/2006/relationships/hyperlink" Target="http://mlb.mlb.com/stats/sortable.jsp?c_id=pit" TargetMode="External"/><Relationship Id="rId88" Type="http://schemas.openxmlformats.org/officeDocument/2006/relationships/hyperlink" Target="http://mlb.mlb.com/stats/sortable.jsp?c_id=la" TargetMode="External"/><Relationship Id="rId111" Type="http://schemas.openxmlformats.org/officeDocument/2006/relationships/hyperlink" Target="http://mlb.mlb.com/stats/sortable.jsp?c_id=atl" TargetMode="External"/><Relationship Id="rId132" Type="http://schemas.openxmlformats.org/officeDocument/2006/relationships/hyperlink" Target="http://mlb.mlb.com/stats/sortable.jsp?c_id=sd" TargetMode="External"/><Relationship Id="rId153" Type="http://schemas.openxmlformats.org/officeDocument/2006/relationships/hyperlink" Target="http://mlb.mlb.com/stats/sortable.jsp?c_id=atl" TargetMode="External"/><Relationship Id="rId174" Type="http://schemas.openxmlformats.org/officeDocument/2006/relationships/hyperlink" Target="http://mlb.mlb.com/stats/sortable.jsp?c_id=tor" TargetMode="External"/><Relationship Id="rId195" Type="http://schemas.openxmlformats.org/officeDocument/2006/relationships/hyperlink" Target="http://mlb.mlb.com/stats/sortable.jsp?c_id=tex" TargetMode="External"/><Relationship Id="rId209" Type="http://schemas.openxmlformats.org/officeDocument/2006/relationships/hyperlink" Target="http://mlb.mlb.com/stats/sortable.jsp?c_id=cws" TargetMode="External"/><Relationship Id="rId360" Type="http://schemas.openxmlformats.org/officeDocument/2006/relationships/hyperlink" Target="http://mlb.mlb.com/stats/sortable.jsp?c_id=col" TargetMode="External"/><Relationship Id="rId220" Type="http://schemas.openxmlformats.org/officeDocument/2006/relationships/hyperlink" Target="http://mlb.mlb.com/stats/sortable.jsp?c_id=kc" TargetMode="External"/><Relationship Id="rId241" Type="http://schemas.openxmlformats.org/officeDocument/2006/relationships/hyperlink" Target="http://mlb.mlb.com/stats/sortable.jsp?c_id=kc" TargetMode="External"/><Relationship Id="rId15" Type="http://schemas.openxmlformats.org/officeDocument/2006/relationships/hyperlink" Target="http://mlb.mlb.com/stats/sortable.jsp?c_id=pit" TargetMode="External"/><Relationship Id="rId36" Type="http://schemas.openxmlformats.org/officeDocument/2006/relationships/hyperlink" Target="http://mlb.mlb.com/stats/sortable.jsp?c_id=sd" TargetMode="External"/><Relationship Id="rId57" Type="http://schemas.openxmlformats.org/officeDocument/2006/relationships/hyperlink" Target="http://mlb.mlb.com/stats/sortable.jsp?c_id=chc" TargetMode="External"/><Relationship Id="rId106" Type="http://schemas.openxmlformats.org/officeDocument/2006/relationships/hyperlink" Target="http://mlb.mlb.com/stats/sortable.jsp?c_id=phi" TargetMode="External"/><Relationship Id="rId127" Type="http://schemas.openxmlformats.org/officeDocument/2006/relationships/hyperlink" Target="http://mlb.mlb.com/stats/sortable.jsp?c_id=ari" TargetMode="External"/><Relationship Id="rId262" Type="http://schemas.openxmlformats.org/officeDocument/2006/relationships/hyperlink" Target="http://mlb.mlb.com/stats/sortable.jsp?c_id=oak" TargetMode="External"/><Relationship Id="rId283" Type="http://schemas.openxmlformats.org/officeDocument/2006/relationships/hyperlink" Target="http://mlb.mlb.com/stats/sortable.jsp?c_id=kc" TargetMode="External"/><Relationship Id="rId313" Type="http://schemas.openxmlformats.org/officeDocument/2006/relationships/hyperlink" Target="http://mlb.mlb.com/stats/sortable.jsp?c_id=hou" TargetMode="External"/><Relationship Id="rId318" Type="http://schemas.openxmlformats.org/officeDocument/2006/relationships/hyperlink" Target="http://mlb.mlb.com/stats/sortable.jsp?c_id=tor" TargetMode="External"/><Relationship Id="rId339" Type="http://schemas.openxmlformats.org/officeDocument/2006/relationships/hyperlink" Target="http://mlb.mlb.com/stats/sortable.jsp?c_id=ana" TargetMode="External"/><Relationship Id="rId10" Type="http://schemas.openxmlformats.org/officeDocument/2006/relationships/hyperlink" Target="http://mlb.mlb.com/stats/sortable.jsp?c_id=nym" TargetMode="External"/><Relationship Id="rId31" Type="http://schemas.openxmlformats.org/officeDocument/2006/relationships/hyperlink" Target="http://mlb.mlb.com/stats/sortable.jsp?c_id=chc" TargetMode="External"/><Relationship Id="rId52" Type="http://schemas.openxmlformats.org/officeDocument/2006/relationships/hyperlink" Target="http://mlb.mlb.com/stats/sortable.jsp?c_id=atl" TargetMode="External"/><Relationship Id="rId73" Type="http://schemas.openxmlformats.org/officeDocument/2006/relationships/hyperlink" Target="http://mlb.mlb.com/stats/sortable.jsp?c_id=mia" TargetMode="External"/><Relationship Id="rId78" Type="http://schemas.openxmlformats.org/officeDocument/2006/relationships/hyperlink" Target="http://mlb.mlb.com/stats/sortable.jsp?c_id=col" TargetMode="External"/><Relationship Id="rId94" Type="http://schemas.openxmlformats.org/officeDocument/2006/relationships/hyperlink" Target="http://mlb.mlb.com/stats/sortable.jsp?c_id=cin" TargetMode="External"/><Relationship Id="rId99" Type="http://schemas.openxmlformats.org/officeDocument/2006/relationships/hyperlink" Target="http://mlb.mlb.com/stats/sortable.jsp?c_id=atl" TargetMode="External"/><Relationship Id="rId101" Type="http://schemas.openxmlformats.org/officeDocument/2006/relationships/hyperlink" Target="http://mlb.mlb.com/stats/sortable.jsp?c_id=nym" TargetMode="External"/><Relationship Id="rId122" Type="http://schemas.openxmlformats.org/officeDocument/2006/relationships/hyperlink" Target="http://mlb.mlb.com/stats/sortable.jsp?c_id=chc" TargetMode="External"/><Relationship Id="rId143" Type="http://schemas.openxmlformats.org/officeDocument/2006/relationships/hyperlink" Target="http://mlb.mlb.com/stats/sortable.jsp?c_id=sd" TargetMode="External"/><Relationship Id="rId148" Type="http://schemas.openxmlformats.org/officeDocument/2006/relationships/hyperlink" Target="http://mlb.mlb.com/stats/sortable.jsp?c_id=col" TargetMode="External"/><Relationship Id="rId164" Type="http://schemas.openxmlformats.org/officeDocument/2006/relationships/hyperlink" Target="http://mlb.mlb.com/stats/sortable.jsp?c_id=la" TargetMode="External"/><Relationship Id="rId169" Type="http://schemas.openxmlformats.org/officeDocument/2006/relationships/hyperlink" Target="http://mlb.mlb.com/stats/sortable.jsp?c_id=bal" TargetMode="External"/><Relationship Id="rId185" Type="http://schemas.openxmlformats.org/officeDocument/2006/relationships/hyperlink" Target="http://mlb.mlb.com/stats/sortable.jsp?c_id=tor" TargetMode="External"/><Relationship Id="rId334" Type="http://schemas.openxmlformats.org/officeDocument/2006/relationships/hyperlink" Target="http://mlb.mlb.com/stats/sortable.jsp?c_id=bos" TargetMode="External"/><Relationship Id="rId350" Type="http://schemas.openxmlformats.org/officeDocument/2006/relationships/hyperlink" Target="http://mlb.mlb.com/stats/sortable.jsp?c_id=la" TargetMode="External"/><Relationship Id="rId355" Type="http://schemas.openxmlformats.org/officeDocument/2006/relationships/hyperlink" Target="http://mlb.mlb.com/stats/sortable.jsp?c_id=sd" TargetMode="External"/><Relationship Id="rId4" Type="http://schemas.openxmlformats.org/officeDocument/2006/relationships/hyperlink" Target="http://mlb.mlb.com/stats/sortable.jsp?c_id=atl" TargetMode="External"/><Relationship Id="rId9" Type="http://schemas.openxmlformats.org/officeDocument/2006/relationships/hyperlink" Target="http://mlb.mlb.com/stats/sortable.jsp?c_id=was" TargetMode="External"/><Relationship Id="rId180" Type="http://schemas.openxmlformats.org/officeDocument/2006/relationships/hyperlink" Target="http://mlb.mlb.com/stats/sortable.jsp?c_id=hou" TargetMode="External"/><Relationship Id="rId210" Type="http://schemas.openxmlformats.org/officeDocument/2006/relationships/hyperlink" Target="http://mlb.mlb.com/stats/sortable.jsp?c_id=bal" TargetMode="External"/><Relationship Id="rId215" Type="http://schemas.openxmlformats.org/officeDocument/2006/relationships/hyperlink" Target="http://mlb.mlb.com/stats/sortable.jsp?c_id=tb" TargetMode="External"/><Relationship Id="rId236" Type="http://schemas.openxmlformats.org/officeDocument/2006/relationships/hyperlink" Target="http://mlb.mlb.com/stats/sortable.jsp?c_id=min" TargetMode="External"/><Relationship Id="rId257" Type="http://schemas.openxmlformats.org/officeDocument/2006/relationships/hyperlink" Target="http://mlb.mlb.com/stats/sortable.jsp?c_id=det" TargetMode="External"/><Relationship Id="rId278" Type="http://schemas.openxmlformats.org/officeDocument/2006/relationships/hyperlink" Target="http://mlb.mlb.com/stats/sortable.jsp?c_id=sea" TargetMode="External"/><Relationship Id="rId26" Type="http://schemas.openxmlformats.org/officeDocument/2006/relationships/hyperlink" Target="http://mlb.mlb.com/stats/sortable.jsp?c_id=phi" TargetMode="External"/><Relationship Id="rId231" Type="http://schemas.openxmlformats.org/officeDocument/2006/relationships/hyperlink" Target="http://mlb.mlb.com/stats/sortable.jsp?c_id=tb" TargetMode="External"/><Relationship Id="rId252" Type="http://schemas.openxmlformats.org/officeDocument/2006/relationships/hyperlink" Target="http://mlb.mlb.com/stats/sortable.jsp?c_id=ana" TargetMode="External"/><Relationship Id="rId273" Type="http://schemas.openxmlformats.org/officeDocument/2006/relationships/hyperlink" Target="http://mlb.mlb.com/stats/sortable.jsp?c_id=det" TargetMode="External"/><Relationship Id="rId294" Type="http://schemas.openxmlformats.org/officeDocument/2006/relationships/hyperlink" Target="http://mlb.mlb.com/stats/sortable.jsp?c_id=ana" TargetMode="External"/><Relationship Id="rId308" Type="http://schemas.openxmlformats.org/officeDocument/2006/relationships/hyperlink" Target="http://mlb.mlb.com/stats/sortable.jsp?c_id=sea" TargetMode="External"/><Relationship Id="rId329" Type="http://schemas.openxmlformats.org/officeDocument/2006/relationships/hyperlink" Target="http://mlb.mlb.com/stats/sortable.jsp?c_id=hou" TargetMode="External"/><Relationship Id="rId47" Type="http://schemas.openxmlformats.org/officeDocument/2006/relationships/hyperlink" Target="http://mlb.mlb.com/stats/sortable.jsp?c_id=nym" TargetMode="External"/><Relationship Id="rId68" Type="http://schemas.openxmlformats.org/officeDocument/2006/relationships/hyperlink" Target="http://mlb.mlb.com/stats/sortable.jsp?c_id=nym" TargetMode="External"/><Relationship Id="rId89" Type="http://schemas.openxmlformats.org/officeDocument/2006/relationships/hyperlink" Target="http://mlb.mlb.com/stats/sortable.jsp?c_id=mia" TargetMode="External"/><Relationship Id="rId112" Type="http://schemas.openxmlformats.org/officeDocument/2006/relationships/hyperlink" Target="http://mlb.mlb.com/stats/sortable.jsp?c_id=pit" TargetMode="External"/><Relationship Id="rId133" Type="http://schemas.openxmlformats.org/officeDocument/2006/relationships/hyperlink" Target="http://mlb.mlb.com/stats/sortable.jsp?c_id=stl" TargetMode="External"/><Relationship Id="rId154" Type="http://schemas.openxmlformats.org/officeDocument/2006/relationships/hyperlink" Target="http://mlb.mlb.com/stats/sortable.jsp?c_id=ari" TargetMode="External"/><Relationship Id="rId175" Type="http://schemas.openxmlformats.org/officeDocument/2006/relationships/hyperlink" Target="http://mlb.mlb.com/stats/sortable.jsp?c_id=tex" TargetMode="External"/><Relationship Id="rId340" Type="http://schemas.openxmlformats.org/officeDocument/2006/relationships/hyperlink" Target="http://mlb.mlb.com/stats/sortable.jsp?c_id=cws" TargetMode="External"/><Relationship Id="rId361" Type="http://schemas.openxmlformats.org/officeDocument/2006/relationships/printerSettings" Target="../printerSettings/printerSettings1.bin"/><Relationship Id="rId196" Type="http://schemas.openxmlformats.org/officeDocument/2006/relationships/hyperlink" Target="http://mlb.mlb.com/stats/sortable.jsp?c_id=nyy" TargetMode="External"/><Relationship Id="rId200" Type="http://schemas.openxmlformats.org/officeDocument/2006/relationships/hyperlink" Target="http://mlb.mlb.com/stats/sortable.jsp?c_id=tb" TargetMode="External"/><Relationship Id="rId16" Type="http://schemas.openxmlformats.org/officeDocument/2006/relationships/hyperlink" Target="http://mlb.mlb.com/stats/sortable.jsp?c_id=mil" TargetMode="External"/><Relationship Id="rId221" Type="http://schemas.openxmlformats.org/officeDocument/2006/relationships/hyperlink" Target="http://mlb.mlb.com/stats/sortable.jsp?c_id=bal" TargetMode="External"/><Relationship Id="rId242" Type="http://schemas.openxmlformats.org/officeDocument/2006/relationships/hyperlink" Target="http://mlb.mlb.com/stats/sortable.jsp?c_id=bal" TargetMode="External"/><Relationship Id="rId263" Type="http://schemas.openxmlformats.org/officeDocument/2006/relationships/hyperlink" Target="http://mlb.mlb.com/stats/sortable.jsp?c_id=nyy" TargetMode="External"/><Relationship Id="rId284" Type="http://schemas.openxmlformats.org/officeDocument/2006/relationships/hyperlink" Target="http://mlb.mlb.com/stats/sortable.jsp?c_id=nyy" TargetMode="External"/><Relationship Id="rId319" Type="http://schemas.openxmlformats.org/officeDocument/2006/relationships/hyperlink" Target="http://mlb.mlb.com/stats/sortable.jsp?c_id=kc" TargetMode="External"/><Relationship Id="rId37" Type="http://schemas.openxmlformats.org/officeDocument/2006/relationships/hyperlink" Target="http://mlb.mlb.com/stats/sortable.jsp?c_id=la" TargetMode="External"/><Relationship Id="rId58" Type="http://schemas.openxmlformats.org/officeDocument/2006/relationships/hyperlink" Target="http://mlb.mlb.com/stats/sortable.jsp?c_id=sf" TargetMode="External"/><Relationship Id="rId79" Type="http://schemas.openxmlformats.org/officeDocument/2006/relationships/hyperlink" Target="http://mlb.mlb.com/stats/sortable.jsp?c_id=pit" TargetMode="External"/><Relationship Id="rId102" Type="http://schemas.openxmlformats.org/officeDocument/2006/relationships/hyperlink" Target="http://mlb.mlb.com/stats/sortable.jsp?c_id=pit" TargetMode="External"/><Relationship Id="rId123" Type="http://schemas.openxmlformats.org/officeDocument/2006/relationships/hyperlink" Target="http://mlb.mlb.com/stats/sortable.jsp?c_id=cin" TargetMode="External"/><Relationship Id="rId144" Type="http://schemas.openxmlformats.org/officeDocument/2006/relationships/hyperlink" Target="http://mlb.mlb.com/stats/sortable.jsp?c_id=sf" TargetMode="External"/><Relationship Id="rId330" Type="http://schemas.openxmlformats.org/officeDocument/2006/relationships/hyperlink" Target="http://mlb.mlb.com/stats/sortable.jsp?c_id=nyy" TargetMode="External"/><Relationship Id="rId90" Type="http://schemas.openxmlformats.org/officeDocument/2006/relationships/hyperlink" Target="http://mlb.mlb.com/stats/sortable.jsp?c_id=atl" TargetMode="External"/><Relationship Id="rId165" Type="http://schemas.openxmlformats.org/officeDocument/2006/relationships/hyperlink" Target="http://mlb.mlb.com/stats/sortable.jsp?c_id=was" TargetMode="External"/><Relationship Id="rId186" Type="http://schemas.openxmlformats.org/officeDocument/2006/relationships/hyperlink" Target="http://mlb.mlb.com/stats/sortable.jsp?c_id=det" TargetMode="External"/><Relationship Id="rId351" Type="http://schemas.openxmlformats.org/officeDocument/2006/relationships/hyperlink" Target="http://mlb.mlb.com/stats/sortable.jsp?c_id=mil" TargetMode="External"/><Relationship Id="rId211" Type="http://schemas.openxmlformats.org/officeDocument/2006/relationships/hyperlink" Target="http://mlb.mlb.com/stats/sortable.jsp?c_id=tor" TargetMode="External"/><Relationship Id="rId232" Type="http://schemas.openxmlformats.org/officeDocument/2006/relationships/hyperlink" Target="http://mlb.mlb.com/stats/sortable.jsp?c_id=oak" TargetMode="External"/><Relationship Id="rId253" Type="http://schemas.openxmlformats.org/officeDocument/2006/relationships/hyperlink" Target="http://mlb.mlb.com/stats/sortable.jsp?c_id=cws" TargetMode="External"/><Relationship Id="rId274" Type="http://schemas.openxmlformats.org/officeDocument/2006/relationships/hyperlink" Target="http://mlb.mlb.com/stats/sortable.jsp?c_id=bos" TargetMode="External"/><Relationship Id="rId295" Type="http://schemas.openxmlformats.org/officeDocument/2006/relationships/hyperlink" Target="http://mlb.mlb.com/stats/sortable.jsp?c_id=nyy" TargetMode="External"/><Relationship Id="rId309" Type="http://schemas.openxmlformats.org/officeDocument/2006/relationships/hyperlink" Target="http://mlb.mlb.com/stats/sortable.jsp?c_id=tex" TargetMode="External"/><Relationship Id="rId27" Type="http://schemas.openxmlformats.org/officeDocument/2006/relationships/hyperlink" Target="http://mlb.mlb.com/stats/sortable.jsp?c_id=mil" TargetMode="External"/><Relationship Id="rId48" Type="http://schemas.openxmlformats.org/officeDocument/2006/relationships/hyperlink" Target="http://mlb.mlb.com/stats/sortable.jsp?c_id=stl" TargetMode="External"/><Relationship Id="rId69" Type="http://schemas.openxmlformats.org/officeDocument/2006/relationships/hyperlink" Target="http://mlb.mlb.com/stats/sortable.jsp?c_id=was" TargetMode="External"/><Relationship Id="rId113" Type="http://schemas.openxmlformats.org/officeDocument/2006/relationships/hyperlink" Target="http://mlb.mlb.com/stats/sortable.jsp?c_id=chc" TargetMode="External"/><Relationship Id="rId134" Type="http://schemas.openxmlformats.org/officeDocument/2006/relationships/hyperlink" Target="http://mlb.mlb.com/stats/sortable.jsp?c_id=nym" TargetMode="External"/><Relationship Id="rId320" Type="http://schemas.openxmlformats.org/officeDocument/2006/relationships/hyperlink" Target="http://mlb.mlb.com/stats/sortable.jsp?c_id=det" TargetMode="External"/><Relationship Id="rId80" Type="http://schemas.openxmlformats.org/officeDocument/2006/relationships/hyperlink" Target="http://mlb.mlb.com/stats/sortable.jsp?c_id=ari" TargetMode="External"/><Relationship Id="rId155" Type="http://schemas.openxmlformats.org/officeDocument/2006/relationships/hyperlink" Target="http://mlb.mlb.com/stats/sortable.jsp?c_id=sd" TargetMode="External"/><Relationship Id="rId176" Type="http://schemas.openxmlformats.org/officeDocument/2006/relationships/hyperlink" Target="http://mlb.mlb.com/stats/sortable.jsp?c_id=min" TargetMode="External"/><Relationship Id="rId197" Type="http://schemas.openxmlformats.org/officeDocument/2006/relationships/hyperlink" Target="http://mlb.mlb.com/stats/sortable.jsp?c_id=cle" TargetMode="External"/><Relationship Id="rId341" Type="http://schemas.openxmlformats.org/officeDocument/2006/relationships/hyperlink" Target="http://mlb.mlb.com/stats/sortable.jsp?c_id=hou" TargetMode="External"/><Relationship Id="rId362" Type="http://schemas.openxmlformats.org/officeDocument/2006/relationships/drawing" Target="../drawings/drawing1.xml"/><Relationship Id="rId201" Type="http://schemas.openxmlformats.org/officeDocument/2006/relationships/hyperlink" Target="http://mlb.mlb.com/stats/sortable.jsp?c_id=min" TargetMode="External"/><Relationship Id="rId222" Type="http://schemas.openxmlformats.org/officeDocument/2006/relationships/hyperlink" Target="http://mlb.mlb.com/stats/sortable.jsp?c_id=cws" TargetMode="External"/><Relationship Id="rId243" Type="http://schemas.openxmlformats.org/officeDocument/2006/relationships/hyperlink" Target="http://mlb.mlb.com/stats/sortable.jsp?c_id=bos" TargetMode="External"/><Relationship Id="rId264" Type="http://schemas.openxmlformats.org/officeDocument/2006/relationships/hyperlink" Target="http://mlb.mlb.com/stats/sortable.jsp?c_id=cle" TargetMode="External"/><Relationship Id="rId285" Type="http://schemas.openxmlformats.org/officeDocument/2006/relationships/hyperlink" Target="http://mlb.mlb.com/stats/sortable.jsp?c_id=min" TargetMode="External"/><Relationship Id="rId17" Type="http://schemas.openxmlformats.org/officeDocument/2006/relationships/hyperlink" Target="http://mlb.mlb.com/stats/sortable.jsp?c_id=stl" TargetMode="External"/><Relationship Id="rId38" Type="http://schemas.openxmlformats.org/officeDocument/2006/relationships/hyperlink" Target="http://mlb.mlb.com/stats/sortable.jsp?c_id=chc" TargetMode="External"/><Relationship Id="rId59" Type="http://schemas.openxmlformats.org/officeDocument/2006/relationships/hyperlink" Target="http://mlb.mlb.com/stats/sortable.jsp?c_id=sd" TargetMode="External"/><Relationship Id="rId103" Type="http://schemas.openxmlformats.org/officeDocument/2006/relationships/hyperlink" Target="http://mlb.mlb.com/stats/sortable.jsp?c_id=sd" TargetMode="External"/><Relationship Id="rId124" Type="http://schemas.openxmlformats.org/officeDocument/2006/relationships/hyperlink" Target="http://mlb.mlb.com/stats/sortable.jsp?c_id=phi" TargetMode="External"/><Relationship Id="rId310" Type="http://schemas.openxmlformats.org/officeDocument/2006/relationships/hyperlink" Target="http://mlb.mlb.com/stats/sortable.jsp?c_id=bal" TargetMode="External"/><Relationship Id="rId70" Type="http://schemas.openxmlformats.org/officeDocument/2006/relationships/hyperlink" Target="http://mlb.mlb.com/stats/sortable.jsp?c_id=chc" TargetMode="External"/><Relationship Id="rId91" Type="http://schemas.openxmlformats.org/officeDocument/2006/relationships/hyperlink" Target="http://mlb.mlb.com/stats/sortable.jsp?c_id=nym" TargetMode="External"/><Relationship Id="rId145" Type="http://schemas.openxmlformats.org/officeDocument/2006/relationships/hyperlink" Target="http://mlb.mlb.com/stats/sortable.jsp?c_id=mil" TargetMode="External"/><Relationship Id="rId166" Type="http://schemas.openxmlformats.org/officeDocument/2006/relationships/hyperlink" Target="http://mlb.mlb.com/stats/sortable.jsp?c_id=mil" TargetMode="External"/><Relationship Id="rId187" Type="http://schemas.openxmlformats.org/officeDocument/2006/relationships/hyperlink" Target="http://mlb.mlb.com/stats/sortable.jsp?c_id=cle" TargetMode="External"/><Relationship Id="rId331" Type="http://schemas.openxmlformats.org/officeDocument/2006/relationships/hyperlink" Target="http://mlb.mlb.com/stats/sortable.jsp?c_id=bal" TargetMode="External"/><Relationship Id="rId352" Type="http://schemas.openxmlformats.org/officeDocument/2006/relationships/hyperlink" Target="http://mlb.mlb.com/stats/sortable.jsp?c_id=phi" TargetMode="External"/><Relationship Id="rId1" Type="http://schemas.openxmlformats.org/officeDocument/2006/relationships/hyperlink" Target="http://mlb.mlb.com/stats/sortable.jsp?c_id=stl" TargetMode="External"/><Relationship Id="rId212" Type="http://schemas.openxmlformats.org/officeDocument/2006/relationships/hyperlink" Target="http://mlb.mlb.com/stats/sortable.jsp?c_id=cle" TargetMode="External"/><Relationship Id="rId233" Type="http://schemas.openxmlformats.org/officeDocument/2006/relationships/hyperlink" Target="http://mlb.mlb.com/stats/sortable.jsp?c_id=ana" TargetMode="External"/><Relationship Id="rId254" Type="http://schemas.openxmlformats.org/officeDocument/2006/relationships/hyperlink" Target="http://mlb.mlb.com/stats/sortable.jsp?c_id=nyy" TargetMode="External"/><Relationship Id="rId28" Type="http://schemas.openxmlformats.org/officeDocument/2006/relationships/hyperlink" Target="http://mlb.mlb.com/stats/sortable.jsp?c_id=la" TargetMode="External"/><Relationship Id="rId49" Type="http://schemas.openxmlformats.org/officeDocument/2006/relationships/hyperlink" Target="http://mlb.mlb.com/stats/sortable.jsp?c_id=ari" TargetMode="External"/><Relationship Id="rId114" Type="http://schemas.openxmlformats.org/officeDocument/2006/relationships/hyperlink" Target="http://mlb.mlb.com/stats/sortable.jsp?c_id=mil" TargetMode="External"/><Relationship Id="rId275" Type="http://schemas.openxmlformats.org/officeDocument/2006/relationships/hyperlink" Target="http://mlb.mlb.com/stats/sortable.jsp?c_id=bal" TargetMode="External"/><Relationship Id="rId296" Type="http://schemas.openxmlformats.org/officeDocument/2006/relationships/hyperlink" Target="http://mlb.mlb.com/stats/sortable.jsp?c_id=tor" TargetMode="External"/><Relationship Id="rId300" Type="http://schemas.openxmlformats.org/officeDocument/2006/relationships/hyperlink" Target="http://mlb.mlb.com/stats/sortable.jsp?c_id=cws" TargetMode="External"/><Relationship Id="rId60" Type="http://schemas.openxmlformats.org/officeDocument/2006/relationships/hyperlink" Target="http://mlb.mlb.com/stats/sortable.jsp?c_id=mil" TargetMode="External"/><Relationship Id="rId81" Type="http://schemas.openxmlformats.org/officeDocument/2006/relationships/hyperlink" Target="http://mlb.mlb.com/stats/sortable.jsp?c_id=sd" TargetMode="External"/><Relationship Id="rId135" Type="http://schemas.openxmlformats.org/officeDocument/2006/relationships/hyperlink" Target="http://mlb.mlb.com/stats/sortable.jsp?c_id=pit" TargetMode="External"/><Relationship Id="rId156" Type="http://schemas.openxmlformats.org/officeDocument/2006/relationships/hyperlink" Target="http://mlb.mlb.com/stats/sortable.jsp?c_id=stl" TargetMode="External"/><Relationship Id="rId177" Type="http://schemas.openxmlformats.org/officeDocument/2006/relationships/hyperlink" Target="http://mlb.mlb.com/stats/sortable.jsp?c_id=nyy" TargetMode="External"/><Relationship Id="rId198" Type="http://schemas.openxmlformats.org/officeDocument/2006/relationships/hyperlink" Target="http://mlb.mlb.com/stats/sortable.jsp?c_id=bos" TargetMode="External"/><Relationship Id="rId321" Type="http://schemas.openxmlformats.org/officeDocument/2006/relationships/hyperlink" Target="http://mlb.mlb.com/stats/sortable.jsp?c_id=sea" TargetMode="External"/><Relationship Id="rId342" Type="http://schemas.openxmlformats.org/officeDocument/2006/relationships/hyperlink" Target="http://mlb.mlb.com/stats/sortable.jsp?c_id=min" TargetMode="External"/><Relationship Id="rId202" Type="http://schemas.openxmlformats.org/officeDocument/2006/relationships/hyperlink" Target="http://mlb.mlb.com/stats/sortable.jsp?c_id=tex" TargetMode="External"/><Relationship Id="rId223" Type="http://schemas.openxmlformats.org/officeDocument/2006/relationships/hyperlink" Target="http://mlb.mlb.com/stats/sortable.jsp?c_id=min" TargetMode="External"/><Relationship Id="rId244" Type="http://schemas.openxmlformats.org/officeDocument/2006/relationships/hyperlink" Target="http://mlb.mlb.com/stats/sortable.jsp?c_id=cle" TargetMode="External"/><Relationship Id="rId18" Type="http://schemas.openxmlformats.org/officeDocument/2006/relationships/hyperlink" Target="http://mlb.mlb.com/stats/sortable.jsp?c_id=atl" TargetMode="External"/><Relationship Id="rId39" Type="http://schemas.openxmlformats.org/officeDocument/2006/relationships/hyperlink" Target="http://mlb.mlb.com/stats/sortable.jsp?c_id=was" TargetMode="External"/><Relationship Id="rId265" Type="http://schemas.openxmlformats.org/officeDocument/2006/relationships/hyperlink" Target="http://mlb.mlb.com/stats/sortable.jsp?c_id=min" TargetMode="External"/><Relationship Id="rId286" Type="http://schemas.openxmlformats.org/officeDocument/2006/relationships/hyperlink" Target="http://mlb.mlb.com/stats/sortable.jsp?c_id=hou" TargetMode="External"/><Relationship Id="rId50" Type="http://schemas.openxmlformats.org/officeDocument/2006/relationships/hyperlink" Target="http://mlb.mlb.com/stats/sortable.jsp?c_id=was" TargetMode="External"/><Relationship Id="rId104" Type="http://schemas.openxmlformats.org/officeDocument/2006/relationships/hyperlink" Target="http://mlb.mlb.com/stats/sortable.jsp?c_id=ari" TargetMode="External"/><Relationship Id="rId125" Type="http://schemas.openxmlformats.org/officeDocument/2006/relationships/hyperlink" Target="http://mlb.mlb.com/stats/sortable.jsp?c_id=la" TargetMode="External"/><Relationship Id="rId146" Type="http://schemas.openxmlformats.org/officeDocument/2006/relationships/hyperlink" Target="http://mlb.mlb.com/stats/sortable.jsp?c_id=phi" TargetMode="External"/><Relationship Id="rId167" Type="http://schemas.openxmlformats.org/officeDocument/2006/relationships/hyperlink" Target="http://mlb.mlb.com/stats/sortable.jsp?c_id=bos" TargetMode="External"/><Relationship Id="rId188" Type="http://schemas.openxmlformats.org/officeDocument/2006/relationships/hyperlink" Target="http://mlb.mlb.com/stats/sortable.jsp?c_id=kc" TargetMode="External"/><Relationship Id="rId311" Type="http://schemas.openxmlformats.org/officeDocument/2006/relationships/hyperlink" Target="http://mlb.mlb.com/stats/sortable.jsp?c_id=bos" TargetMode="External"/><Relationship Id="rId332" Type="http://schemas.openxmlformats.org/officeDocument/2006/relationships/hyperlink" Target="http://mlb.mlb.com/stats/sortable.jsp?c_id=sea" TargetMode="External"/><Relationship Id="rId353" Type="http://schemas.openxmlformats.org/officeDocument/2006/relationships/hyperlink" Target="http://mlb.mlb.com/stats/sortable.jsp?c_id=nym" TargetMode="External"/><Relationship Id="rId71" Type="http://schemas.openxmlformats.org/officeDocument/2006/relationships/hyperlink" Target="http://mlb.mlb.com/stats/sortable.jsp?c_id=mil" TargetMode="External"/><Relationship Id="rId92" Type="http://schemas.openxmlformats.org/officeDocument/2006/relationships/hyperlink" Target="http://mlb.mlb.com/stats/sortable.jsp?c_id=stl" TargetMode="External"/><Relationship Id="rId213" Type="http://schemas.openxmlformats.org/officeDocument/2006/relationships/hyperlink" Target="http://mlb.mlb.com/stats/sortable.jsp?c_id=tex" TargetMode="External"/><Relationship Id="rId234" Type="http://schemas.openxmlformats.org/officeDocument/2006/relationships/hyperlink" Target="http://mlb.mlb.com/stats/sortable.jsp?c_id=tor" TargetMode="External"/><Relationship Id="rId2" Type="http://schemas.openxmlformats.org/officeDocument/2006/relationships/hyperlink" Target="http://mlb.mlb.com/stats/sortable.jsp?c_id=cin" TargetMode="External"/><Relationship Id="rId29" Type="http://schemas.openxmlformats.org/officeDocument/2006/relationships/hyperlink" Target="http://mlb.mlb.com/stats/sortable.jsp?c_id=was" TargetMode="External"/><Relationship Id="rId255" Type="http://schemas.openxmlformats.org/officeDocument/2006/relationships/hyperlink" Target="http://mlb.mlb.com/stats/sortable.jsp?c_id=min" TargetMode="External"/><Relationship Id="rId276" Type="http://schemas.openxmlformats.org/officeDocument/2006/relationships/hyperlink" Target="http://mlb.mlb.com/stats/sortable.jsp?c_id=tb" TargetMode="External"/><Relationship Id="rId297" Type="http://schemas.openxmlformats.org/officeDocument/2006/relationships/hyperlink" Target="http://mlb.mlb.com/stats/sortable.jsp?c_id=bal" TargetMode="External"/><Relationship Id="rId40" Type="http://schemas.openxmlformats.org/officeDocument/2006/relationships/hyperlink" Target="http://mlb.mlb.com/stats/sortable.jsp?c_id=ari" TargetMode="External"/><Relationship Id="rId115" Type="http://schemas.openxmlformats.org/officeDocument/2006/relationships/hyperlink" Target="http://mlb.mlb.com/stats/sortable.jsp?c_id=sf" TargetMode="External"/><Relationship Id="rId136" Type="http://schemas.openxmlformats.org/officeDocument/2006/relationships/hyperlink" Target="http://mlb.mlb.com/stats/sortable.jsp?c_id=mia" TargetMode="External"/><Relationship Id="rId157" Type="http://schemas.openxmlformats.org/officeDocument/2006/relationships/hyperlink" Target="http://mlb.mlb.com/stats/sortable.jsp?c_id=chc" TargetMode="External"/><Relationship Id="rId178" Type="http://schemas.openxmlformats.org/officeDocument/2006/relationships/hyperlink" Target="http://mlb.mlb.com/stats/sortable.jsp?c_id=sea" TargetMode="External"/><Relationship Id="rId301" Type="http://schemas.openxmlformats.org/officeDocument/2006/relationships/hyperlink" Target="http://mlb.mlb.com/stats/sortable.jsp?c_id=sea" TargetMode="External"/><Relationship Id="rId322" Type="http://schemas.openxmlformats.org/officeDocument/2006/relationships/hyperlink" Target="http://mlb.mlb.com/stats/sortable.jsp?c_id=min" TargetMode="External"/><Relationship Id="rId343" Type="http://schemas.openxmlformats.org/officeDocument/2006/relationships/hyperlink" Target="http://mlb.mlb.com/stats/sortable.jsp?c_id=tor" TargetMode="External"/><Relationship Id="rId61" Type="http://schemas.openxmlformats.org/officeDocument/2006/relationships/hyperlink" Target="http://mlb.mlb.com/stats/sortable.jsp?c_id=col" TargetMode="External"/><Relationship Id="rId82" Type="http://schemas.openxmlformats.org/officeDocument/2006/relationships/hyperlink" Target="http://mlb.mlb.com/stats/sortable.jsp?c_id=mil" TargetMode="External"/><Relationship Id="rId199" Type="http://schemas.openxmlformats.org/officeDocument/2006/relationships/hyperlink" Target="http://mlb.mlb.com/stats/sortable.jsp?c_id=nyy" TargetMode="External"/><Relationship Id="rId203" Type="http://schemas.openxmlformats.org/officeDocument/2006/relationships/hyperlink" Target="http://mlb.mlb.com/stats/sortable.jsp?c_id=det" TargetMode="External"/><Relationship Id="rId19" Type="http://schemas.openxmlformats.org/officeDocument/2006/relationships/hyperlink" Target="http://mlb.mlb.com/stats/sortable.jsp?c_id=nym" TargetMode="External"/><Relationship Id="rId224" Type="http://schemas.openxmlformats.org/officeDocument/2006/relationships/hyperlink" Target="http://mlb.mlb.com/stats/sortable.jsp?c_id=nyy" TargetMode="External"/><Relationship Id="rId245" Type="http://schemas.openxmlformats.org/officeDocument/2006/relationships/hyperlink" Target="http://mlb.mlb.com/stats/sortable.jsp?c_id=oak" TargetMode="External"/><Relationship Id="rId266" Type="http://schemas.openxmlformats.org/officeDocument/2006/relationships/hyperlink" Target="http://mlb.mlb.com/stats/sortable.jsp?c_id=tor" TargetMode="External"/><Relationship Id="rId287" Type="http://schemas.openxmlformats.org/officeDocument/2006/relationships/hyperlink" Target="http://mlb.mlb.com/stats/sortable.jsp?c_id=min" TargetMode="External"/><Relationship Id="rId30" Type="http://schemas.openxmlformats.org/officeDocument/2006/relationships/hyperlink" Target="http://mlb.mlb.com/stats/sortable.jsp?c_id=pit" TargetMode="External"/><Relationship Id="rId105" Type="http://schemas.openxmlformats.org/officeDocument/2006/relationships/hyperlink" Target="http://mlb.mlb.com/stats/sortable.jsp?c_id=mia" TargetMode="External"/><Relationship Id="rId126" Type="http://schemas.openxmlformats.org/officeDocument/2006/relationships/hyperlink" Target="http://mlb.mlb.com/stats/sortable.jsp?c_id=was" TargetMode="External"/><Relationship Id="rId147" Type="http://schemas.openxmlformats.org/officeDocument/2006/relationships/hyperlink" Target="http://mlb.mlb.com/stats/sortable.jsp?c_id=pit" TargetMode="External"/><Relationship Id="rId168" Type="http://schemas.openxmlformats.org/officeDocument/2006/relationships/hyperlink" Target="http://mlb.mlb.com/stats/sortable.jsp?c_id=det" TargetMode="External"/><Relationship Id="rId312" Type="http://schemas.openxmlformats.org/officeDocument/2006/relationships/hyperlink" Target="http://mlb.mlb.com/stats/sortable.jsp?c_id=det" TargetMode="External"/><Relationship Id="rId333" Type="http://schemas.openxmlformats.org/officeDocument/2006/relationships/hyperlink" Target="http://mlb.mlb.com/stats/sortable.jsp?c_id=cle" TargetMode="External"/><Relationship Id="rId354" Type="http://schemas.openxmlformats.org/officeDocument/2006/relationships/hyperlink" Target="http://mlb.mlb.com/stats/sortable.jsp?c_id=sf" TargetMode="External"/><Relationship Id="rId51" Type="http://schemas.openxmlformats.org/officeDocument/2006/relationships/hyperlink" Target="http://mlb.mlb.com/stats/sortable.jsp?c_id=mia" TargetMode="External"/><Relationship Id="rId72" Type="http://schemas.openxmlformats.org/officeDocument/2006/relationships/hyperlink" Target="http://mlb.mlb.com/stats/sortable.jsp?c_id=sd" TargetMode="External"/><Relationship Id="rId93" Type="http://schemas.openxmlformats.org/officeDocument/2006/relationships/hyperlink" Target="http://mlb.mlb.com/stats/sortable.jsp?c_id=col" TargetMode="External"/><Relationship Id="rId189" Type="http://schemas.openxmlformats.org/officeDocument/2006/relationships/hyperlink" Target="http://mlb.mlb.com/stats/sortable.jsp?c_id=hou" TargetMode="External"/><Relationship Id="rId3" Type="http://schemas.openxmlformats.org/officeDocument/2006/relationships/hyperlink" Target="http://mlb.mlb.com/stats/sortable.jsp?c_id=ari" TargetMode="External"/><Relationship Id="rId214" Type="http://schemas.openxmlformats.org/officeDocument/2006/relationships/hyperlink" Target="http://mlb.mlb.com/stats/sortable.jsp?c_id=oak" TargetMode="External"/><Relationship Id="rId235" Type="http://schemas.openxmlformats.org/officeDocument/2006/relationships/hyperlink" Target="http://mlb.mlb.com/stats/sortable.jsp?c_id=bos" TargetMode="External"/><Relationship Id="rId256" Type="http://schemas.openxmlformats.org/officeDocument/2006/relationships/hyperlink" Target="http://mlb.mlb.com/stats/sortable.jsp?c_id=tex" TargetMode="External"/><Relationship Id="rId277" Type="http://schemas.openxmlformats.org/officeDocument/2006/relationships/hyperlink" Target="http://mlb.mlb.com/stats/sortable.jsp?c_id=ana" TargetMode="External"/><Relationship Id="rId298" Type="http://schemas.openxmlformats.org/officeDocument/2006/relationships/hyperlink" Target="http://mlb.mlb.com/stats/sortable.jsp?c_id=det" TargetMode="External"/><Relationship Id="rId116" Type="http://schemas.openxmlformats.org/officeDocument/2006/relationships/hyperlink" Target="http://mlb.mlb.com/stats/sortable.jsp?c_id=sd" TargetMode="External"/><Relationship Id="rId137" Type="http://schemas.openxmlformats.org/officeDocument/2006/relationships/hyperlink" Target="http://mlb.mlb.com/stats/sortable.jsp?c_id=chc" TargetMode="External"/><Relationship Id="rId158" Type="http://schemas.openxmlformats.org/officeDocument/2006/relationships/hyperlink" Target="http://mlb.mlb.com/stats/sortable.jsp?c_id=cin" TargetMode="External"/><Relationship Id="rId302" Type="http://schemas.openxmlformats.org/officeDocument/2006/relationships/hyperlink" Target="http://mlb.mlb.com/stats/sortable.jsp?c_id=oak" TargetMode="External"/><Relationship Id="rId323" Type="http://schemas.openxmlformats.org/officeDocument/2006/relationships/hyperlink" Target="http://mlb.mlb.com/stats/sortable.jsp?c_id=tex" TargetMode="External"/><Relationship Id="rId344" Type="http://schemas.openxmlformats.org/officeDocument/2006/relationships/hyperlink" Target="http://mlb.mlb.com/stats/sortable.jsp?c_id=bal" TargetMode="External"/><Relationship Id="rId20" Type="http://schemas.openxmlformats.org/officeDocument/2006/relationships/hyperlink" Target="http://mlb.mlb.com/stats/sortable.jsp?c_id=ari" TargetMode="External"/><Relationship Id="rId41" Type="http://schemas.openxmlformats.org/officeDocument/2006/relationships/hyperlink" Target="http://mlb.mlb.com/stats/sortable.jsp?c_id=phi" TargetMode="External"/><Relationship Id="rId62" Type="http://schemas.openxmlformats.org/officeDocument/2006/relationships/hyperlink" Target="http://mlb.mlb.com/stats/sortable.jsp?c_id=stl" TargetMode="External"/><Relationship Id="rId83" Type="http://schemas.openxmlformats.org/officeDocument/2006/relationships/hyperlink" Target="http://mlb.mlb.com/stats/sortable.jsp?c_id=sf" TargetMode="External"/><Relationship Id="rId179" Type="http://schemas.openxmlformats.org/officeDocument/2006/relationships/hyperlink" Target="http://mlb.mlb.com/stats/sortable.jsp?c_id=kc" TargetMode="External"/><Relationship Id="rId190" Type="http://schemas.openxmlformats.org/officeDocument/2006/relationships/hyperlink" Target="http://mlb.mlb.com/stats/sortable.jsp?c_id=oak" TargetMode="External"/><Relationship Id="rId204" Type="http://schemas.openxmlformats.org/officeDocument/2006/relationships/hyperlink" Target="http://mlb.mlb.com/stats/sortable.jsp?c_id=ana" TargetMode="External"/><Relationship Id="rId225" Type="http://schemas.openxmlformats.org/officeDocument/2006/relationships/hyperlink" Target="http://mlb.mlb.com/stats/sortable.jsp?c_id=hou" TargetMode="External"/><Relationship Id="rId246" Type="http://schemas.openxmlformats.org/officeDocument/2006/relationships/hyperlink" Target="http://mlb.mlb.com/stats/sortable.jsp?c_id=kc" TargetMode="External"/><Relationship Id="rId267" Type="http://schemas.openxmlformats.org/officeDocument/2006/relationships/hyperlink" Target="http://mlb.mlb.com/stats/sortable.jsp?c_id=tex" TargetMode="External"/><Relationship Id="rId288" Type="http://schemas.openxmlformats.org/officeDocument/2006/relationships/hyperlink" Target="http://mlb.mlb.com/stats/sortable.jsp?c_id=hou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mlb.mlb.com/stats/sortable.jsp?c_id=nym" TargetMode="External"/><Relationship Id="rId13" Type="http://schemas.openxmlformats.org/officeDocument/2006/relationships/hyperlink" Target="http://mlb.mlb.com/stats/sortable.jsp?c_id=cin" TargetMode="External"/><Relationship Id="rId18" Type="http://schemas.openxmlformats.org/officeDocument/2006/relationships/hyperlink" Target="http://mlb.mlb.com/stats/sortable.jsp?c_id=bal" TargetMode="External"/><Relationship Id="rId26" Type="http://schemas.openxmlformats.org/officeDocument/2006/relationships/hyperlink" Target="http://mlb.mlb.com/stats/sortable.jsp?c_id=nyy" TargetMode="External"/><Relationship Id="rId3" Type="http://schemas.openxmlformats.org/officeDocument/2006/relationships/hyperlink" Target="http://mlb.mlb.com/stats/sortable.jsp?c_id=was" TargetMode="External"/><Relationship Id="rId21" Type="http://schemas.openxmlformats.org/officeDocument/2006/relationships/hyperlink" Target="http://mlb.mlb.com/stats/sortable.jsp?c_id=ana" TargetMode="External"/><Relationship Id="rId7" Type="http://schemas.openxmlformats.org/officeDocument/2006/relationships/hyperlink" Target="http://mlb.mlb.com/stats/sortable.jsp?c_id=phi" TargetMode="External"/><Relationship Id="rId12" Type="http://schemas.openxmlformats.org/officeDocument/2006/relationships/hyperlink" Target="http://mlb.mlb.com/stats/sortable.jsp?c_id=ari" TargetMode="External"/><Relationship Id="rId17" Type="http://schemas.openxmlformats.org/officeDocument/2006/relationships/hyperlink" Target="http://mlb.mlb.com/stats/sortable.jsp?c_id=det" TargetMode="External"/><Relationship Id="rId25" Type="http://schemas.openxmlformats.org/officeDocument/2006/relationships/hyperlink" Target="http://mlb.mlb.com/stats/sortable.jsp?c_id=min" TargetMode="External"/><Relationship Id="rId2" Type="http://schemas.openxmlformats.org/officeDocument/2006/relationships/hyperlink" Target="http://mlb.mlb.com/stats/sortable.jsp?c_id=mia" TargetMode="External"/><Relationship Id="rId16" Type="http://schemas.openxmlformats.org/officeDocument/2006/relationships/hyperlink" Target="http://mlb.mlb.com/stats/sortable.jsp?c_id=bos" TargetMode="External"/><Relationship Id="rId20" Type="http://schemas.openxmlformats.org/officeDocument/2006/relationships/hyperlink" Target="http://mlb.mlb.com/stats/sortable.jsp?c_id=tb" TargetMode="External"/><Relationship Id="rId29" Type="http://schemas.openxmlformats.org/officeDocument/2006/relationships/hyperlink" Target="http://mlb.mlb.com/stats/sortable.jsp?c_id=hou" TargetMode="External"/><Relationship Id="rId1" Type="http://schemas.openxmlformats.org/officeDocument/2006/relationships/hyperlink" Target="http://mlb.mlb.com/stats/sortable.jsp?c_id=stl" TargetMode="External"/><Relationship Id="rId6" Type="http://schemas.openxmlformats.org/officeDocument/2006/relationships/hyperlink" Target="http://mlb.mlb.com/stats/sortable.jsp?c_id=mil" TargetMode="External"/><Relationship Id="rId11" Type="http://schemas.openxmlformats.org/officeDocument/2006/relationships/hyperlink" Target="http://mlb.mlb.com/stats/sortable.jsp?c_id=chc" TargetMode="External"/><Relationship Id="rId24" Type="http://schemas.openxmlformats.org/officeDocument/2006/relationships/hyperlink" Target="http://mlb.mlb.com/stats/sortable.jsp?c_id=tex" TargetMode="External"/><Relationship Id="rId32" Type="http://schemas.openxmlformats.org/officeDocument/2006/relationships/drawing" Target="../drawings/drawing2.xml"/><Relationship Id="rId5" Type="http://schemas.openxmlformats.org/officeDocument/2006/relationships/hyperlink" Target="http://mlb.mlb.com/stats/sortable.jsp?c_id=la" TargetMode="External"/><Relationship Id="rId15" Type="http://schemas.openxmlformats.org/officeDocument/2006/relationships/hyperlink" Target="http://mlb.mlb.com/stats/sortable.jsp?c_id=col" TargetMode="External"/><Relationship Id="rId23" Type="http://schemas.openxmlformats.org/officeDocument/2006/relationships/hyperlink" Target="http://mlb.mlb.com/stats/sortable.jsp?c_id=tor" TargetMode="External"/><Relationship Id="rId28" Type="http://schemas.openxmlformats.org/officeDocument/2006/relationships/hyperlink" Target="http://mlb.mlb.com/stats/sortable.jsp?c_id=kc" TargetMode="External"/><Relationship Id="rId10" Type="http://schemas.openxmlformats.org/officeDocument/2006/relationships/hyperlink" Target="http://mlb.mlb.com/stats/sortable.jsp?c_id=sd" TargetMode="External"/><Relationship Id="rId19" Type="http://schemas.openxmlformats.org/officeDocument/2006/relationships/hyperlink" Target="http://mlb.mlb.com/stats/sortable.jsp?c_id=cle" TargetMode="External"/><Relationship Id="rId31" Type="http://schemas.openxmlformats.org/officeDocument/2006/relationships/printerSettings" Target="../printerSettings/printerSettings2.bin"/><Relationship Id="rId4" Type="http://schemas.openxmlformats.org/officeDocument/2006/relationships/hyperlink" Target="http://mlb.mlb.com/stats/sortable.jsp?c_id=pit" TargetMode="External"/><Relationship Id="rId9" Type="http://schemas.openxmlformats.org/officeDocument/2006/relationships/hyperlink" Target="http://mlb.mlb.com/stats/sortable.jsp?c_id=sf" TargetMode="External"/><Relationship Id="rId14" Type="http://schemas.openxmlformats.org/officeDocument/2006/relationships/hyperlink" Target="http://mlb.mlb.com/stats/sortable.jsp?c_id=atl" TargetMode="External"/><Relationship Id="rId22" Type="http://schemas.openxmlformats.org/officeDocument/2006/relationships/hyperlink" Target="http://mlb.mlb.com/stats/sortable.jsp?c_id=oak" TargetMode="External"/><Relationship Id="rId27" Type="http://schemas.openxmlformats.org/officeDocument/2006/relationships/hyperlink" Target="http://mlb.mlb.com/stats/sortable.jsp?c_id=sea" TargetMode="External"/><Relationship Id="rId30" Type="http://schemas.openxmlformats.org/officeDocument/2006/relationships/hyperlink" Target="http://mlb.mlb.com/stats/sortable.jsp?c_id=cws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mlb.mlb.com/stats/sortable.jsp?c_id=nym" TargetMode="External"/><Relationship Id="rId2" Type="http://schemas.openxmlformats.org/officeDocument/2006/relationships/hyperlink" Target="http://mlb.mlb.com/stats/sortable.jsp?c_id=mia" TargetMode="External"/><Relationship Id="rId1" Type="http://schemas.openxmlformats.org/officeDocument/2006/relationships/hyperlink" Target="http://mlb.mlb.com/stats/sortable.jsp?c_id=atl" TargetMode="External"/><Relationship Id="rId6" Type="http://schemas.openxmlformats.org/officeDocument/2006/relationships/drawing" Target="../drawings/drawing3.xml"/><Relationship Id="rId5" Type="http://schemas.openxmlformats.org/officeDocument/2006/relationships/hyperlink" Target="http://mlb.mlb.com/stats/sortable.jsp?c_id=was" TargetMode="External"/><Relationship Id="rId4" Type="http://schemas.openxmlformats.org/officeDocument/2006/relationships/hyperlink" Target="http://mlb.mlb.com/stats/sortable.jsp?c_id=ph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P131"/>
  <sheetViews>
    <sheetView workbookViewId="0">
      <selection activeCell="C1" sqref="C1"/>
    </sheetView>
  </sheetViews>
  <sheetFormatPr defaultRowHeight="15"/>
  <cols>
    <col min="1" max="1" width="12.28515625" customWidth="1"/>
    <col min="9" max="9" width="13.28515625" customWidth="1"/>
    <col min="10" max="10" width="13.85546875" customWidth="1"/>
    <col min="12" max="12" width="14.7109375" customWidth="1"/>
    <col min="35" max="35" width="13.42578125" customWidth="1"/>
  </cols>
  <sheetData>
    <row r="1" spans="1:35" ht="30">
      <c r="A1" s="1" t="s">
        <v>0</v>
      </c>
      <c r="B1" s="1" t="s">
        <v>1</v>
      </c>
      <c r="C1" s="1"/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129</v>
      </c>
      <c r="AH1" s="1" t="s">
        <v>130</v>
      </c>
      <c r="AI1" s="1" t="s">
        <v>131</v>
      </c>
    </row>
    <row r="2" spans="1:35" ht="30">
      <c r="A2" s="3">
        <v>1</v>
      </c>
      <c r="B2" s="4" t="s">
        <v>31</v>
      </c>
      <c r="C2" s="3" t="s">
        <v>32</v>
      </c>
      <c r="D2" s="3" t="s">
        <v>33</v>
      </c>
      <c r="E2" s="3">
        <v>93</v>
      </c>
      <c r="F2" s="3">
        <v>3194</v>
      </c>
      <c r="G2" s="3">
        <v>462</v>
      </c>
      <c r="H2" s="3">
        <v>882</v>
      </c>
      <c r="I2" s="3">
        <v>176</v>
      </c>
      <c r="J2" s="3">
        <v>12</v>
      </c>
      <c r="K2" s="3">
        <v>82</v>
      </c>
      <c r="L2" s="3">
        <v>440</v>
      </c>
      <c r="M2" s="3">
        <v>271</v>
      </c>
      <c r="N2" s="3">
        <v>627</v>
      </c>
      <c r="O2" s="3">
        <v>23</v>
      </c>
      <c r="P2" s="3">
        <v>13</v>
      </c>
      <c r="Q2" s="3">
        <v>0.27600000000000002</v>
      </c>
      <c r="R2" s="3">
        <v>0.33700000000000002</v>
      </c>
      <c r="S2" s="3">
        <v>0.41599999999999998</v>
      </c>
      <c r="T2" s="3">
        <v>0.753</v>
      </c>
      <c r="U2" s="3">
        <v>23</v>
      </c>
      <c r="V2" s="3">
        <v>37</v>
      </c>
      <c r="W2" s="3">
        <v>34</v>
      </c>
      <c r="X2" s="3">
        <v>24</v>
      </c>
      <c r="Y2" s="3">
        <v>1328</v>
      </c>
      <c r="Z2" s="3">
        <v>270</v>
      </c>
      <c r="AA2" s="3">
        <v>95</v>
      </c>
      <c r="AB2" s="3">
        <v>1005</v>
      </c>
      <c r="AC2" s="3">
        <v>833</v>
      </c>
      <c r="AD2" s="3">
        <v>1.21</v>
      </c>
      <c r="AE2" s="3">
        <v>13226</v>
      </c>
      <c r="AF2" s="3">
        <v>3560</v>
      </c>
      <c r="AG2" s="3">
        <v>57</v>
      </c>
      <c r="AH2" s="3">
        <v>36</v>
      </c>
      <c r="AI2" s="10">
        <f t="shared" ref="AI2:AI16" si="0">AG2/(AG2+AH2)</f>
        <v>0.61290322580645162</v>
      </c>
    </row>
    <row r="3" spans="1:35" ht="30">
      <c r="A3" s="3">
        <v>2</v>
      </c>
      <c r="B3" s="4" t="s">
        <v>34</v>
      </c>
      <c r="C3" s="3" t="s">
        <v>35</v>
      </c>
      <c r="D3" s="3" t="s">
        <v>33</v>
      </c>
      <c r="E3" s="3">
        <v>96</v>
      </c>
      <c r="F3" s="3">
        <v>3325</v>
      </c>
      <c r="G3" s="3">
        <v>426</v>
      </c>
      <c r="H3" s="3">
        <v>880</v>
      </c>
      <c r="I3" s="3">
        <v>163</v>
      </c>
      <c r="J3" s="3">
        <v>21</v>
      </c>
      <c r="K3" s="3">
        <v>108</v>
      </c>
      <c r="L3" s="3">
        <v>407</v>
      </c>
      <c r="M3" s="3">
        <v>272</v>
      </c>
      <c r="N3" s="3">
        <v>731</v>
      </c>
      <c r="O3" s="3">
        <v>72</v>
      </c>
      <c r="P3" s="3">
        <v>16</v>
      </c>
      <c r="Q3" s="3">
        <v>0.26500000000000001</v>
      </c>
      <c r="R3" s="3">
        <v>0.32300000000000001</v>
      </c>
      <c r="S3" s="3">
        <v>0.42399999999999999</v>
      </c>
      <c r="T3" s="3">
        <v>0.747</v>
      </c>
      <c r="U3" s="3">
        <v>16</v>
      </c>
      <c r="V3" s="3">
        <v>22</v>
      </c>
      <c r="W3" s="3">
        <v>46</v>
      </c>
      <c r="X3" s="3">
        <v>18</v>
      </c>
      <c r="Y3" s="3">
        <v>1409</v>
      </c>
      <c r="Z3" s="3">
        <v>292</v>
      </c>
      <c r="AA3" s="3">
        <v>58</v>
      </c>
      <c r="AB3" s="3">
        <v>1022</v>
      </c>
      <c r="AC3" s="3">
        <v>814</v>
      </c>
      <c r="AD3" s="3">
        <v>1.26</v>
      </c>
      <c r="AE3" s="3">
        <v>13757</v>
      </c>
      <c r="AF3" s="3">
        <v>3683</v>
      </c>
      <c r="AG3" s="3">
        <v>46</v>
      </c>
      <c r="AH3" s="3">
        <v>50</v>
      </c>
      <c r="AI3" s="10">
        <f t="shared" si="0"/>
        <v>0.47916666666666669</v>
      </c>
    </row>
    <row r="4" spans="1:35" ht="30">
      <c r="A4" s="3">
        <v>3</v>
      </c>
      <c r="B4" s="4" t="s">
        <v>36</v>
      </c>
      <c r="C4" s="3" t="s">
        <v>37</v>
      </c>
      <c r="D4" s="3" t="s">
        <v>33</v>
      </c>
      <c r="E4" s="3">
        <v>95</v>
      </c>
      <c r="F4" s="3">
        <v>3203</v>
      </c>
      <c r="G4" s="3">
        <v>415</v>
      </c>
      <c r="H4" s="3">
        <v>801</v>
      </c>
      <c r="I4" s="3">
        <v>148</v>
      </c>
      <c r="J4" s="3">
        <v>14</v>
      </c>
      <c r="K4" s="3">
        <v>114</v>
      </c>
      <c r="L4" s="3">
        <v>395</v>
      </c>
      <c r="M4" s="3">
        <v>329</v>
      </c>
      <c r="N4" s="3">
        <v>826</v>
      </c>
      <c r="O4" s="3">
        <v>31</v>
      </c>
      <c r="P4" s="3">
        <v>19</v>
      </c>
      <c r="Q4" s="3">
        <v>0.25</v>
      </c>
      <c r="R4" s="3">
        <v>0.32400000000000001</v>
      </c>
      <c r="S4" s="3">
        <v>0.41199999999999998</v>
      </c>
      <c r="T4" s="3">
        <v>0.73599999999999999</v>
      </c>
      <c r="U4" s="3">
        <v>19</v>
      </c>
      <c r="V4" s="3">
        <v>31</v>
      </c>
      <c r="W4" s="3">
        <v>35</v>
      </c>
      <c r="X4" s="3">
        <v>21</v>
      </c>
      <c r="Y4" s="3">
        <v>1319</v>
      </c>
      <c r="Z4" s="3">
        <v>276</v>
      </c>
      <c r="AA4" s="3">
        <v>65</v>
      </c>
      <c r="AB4" s="3">
        <v>915</v>
      </c>
      <c r="AC4" s="3">
        <v>782</v>
      </c>
      <c r="AD4" s="3">
        <v>1.17</v>
      </c>
      <c r="AE4" s="3">
        <v>13910</v>
      </c>
      <c r="AF4" s="3">
        <v>3621</v>
      </c>
      <c r="AG4" s="3">
        <v>54</v>
      </c>
      <c r="AH4" s="3">
        <v>41</v>
      </c>
      <c r="AI4" s="10">
        <f t="shared" si="0"/>
        <v>0.56842105263157894</v>
      </c>
    </row>
    <row r="5" spans="1:35" ht="30">
      <c r="A5" s="3">
        <v>4</v>
      </c>
      <c r="B5" s="4" t="s">
        <v>38</v>
      </c>
      <c r="C5" s="3" t="s">
        <v>39</v>
      </c>
      <c r="D5" s="3" t="s">
        <v>33</v>
      </c>
      <c r="E5" s="3">
        <v>95</v>
      </c>
      <c r="F5" s="3">
        <v>3237</v>
      </c>
      <c r="G5" s="3">
        <v>413</v>
      </c>
      <c r="H5" s="3">
        <v>810</v>
      </c>
      <c r="I5" s="3">
        <v>169</v>
      </c>
      <c r="J5" s="3">
        <v>11</v>
      </c>
      <c r="K5" s="3">
        <v>92</v>
      </c>
      <c r="L5" s="3">
        <v>396</v>
      </c>
      <c r="M5" s="3">
        <v>338</v>
      </c>
      <c r="N5" s="3">
        <v>737</v>
      </c>
      <c r="O5" s="3">
        <v>28</v>
      </c>
      <c r="P5" s="3">
        <v>23</v>
      </c>
      <c r="Q5" s="3">
        <v>0.25</v>
      </c>
      <c r="R5" s="3">
        <v>0.32700000000000001</v>
      </c>
      <c r="S5" s="3">
        <v>0.39500000000000002</v>
      </c>
      <c r="T5" s="3">
        <v>0.72199999999999998</v>
      </c>
      <c r="U5" s="3">
        <v>43</v>
      </c>
      <c r="V5" s="3">
        <v>49</v>
      </c>
      <c r="W5" s="3">
        <v>48</v>
      </c>
      <c r="X5" s="3">
        <v>33</v>
      </c>
      <c r="Y5" s="3">
        <v>1277</v>
      </c>
      <c r="Z5" s="3">
        <v>272</v>
      </c>
      <c r="AA5" s="3">
        <v>76</v>
      </c>
      <c r="AB5" s="3">
        <v>1048</v>
      </c>
      <c r="AC5" s="3">
        <v>799</v>
      </c>
      <c r="AD5" s="3">
        <v>1.31</v>
      </c>
      <c r="AE5" s="3">
        <v>14242</v>
      </c>
      <c r="AF5" s="3">
        <v>3706</v>
      </c>
      <c r="AG5" s="3">
        <v>53</v>
      </c>
      <c r="AH5" s="3">
        <v>42</v>
      </c>
      <c r="AI5" s="10">
        <f t="shared" si="0"/>
        <v>0.55789473684210522</v>
      </c>
    </row>
    <row r="6" spans="1:35" ht="45">
      <c r="A6" s="3">
        <v>5</v>
      </c>
      <c r="B6" s="4" t="s">
        <v>40</v>
      </c>
      <c r="C6" s="3" t="s">
        <v>41</v>
      </c>
      <c r="D6" s="3" t="s">
        <v>33</v>
      </c>
      <c r="E6" s="3">
        <v>95</v>
      </c>
      <c r="F6" s="3">
        <v>3291</v>
      </c>
      <c r="G6" s="3">
        <v>399</v>
      </c>
      <c r="H6" s="3">
        <v>841</v>
      </c>
      <c r="I6" s="3">
        <v>178</v>
      </c>
      <c r="J6" s="3">
        <v>12</v>
      </c>
      <c r="K6" s="3">
        <v>80</v>
      </c>
      <c r="L6" s="3">
        <v>373</v>
      </c>
      <c r="M6" s="3">
        <v>293</v>
      </c>
      <c r="N6" s="3">
        <v>679</v>
      </c>
      <c r="O6" s="3">
        <v>29</v>
      </c>
      <c r="P6" s="3">
        <v>23</v>
      </c>
      <c r="Q6" s="3">
        <v>0.25600000000000001</v>
      </c>
      <c r="R6" s="3">
        <v>0.318</v>
      </c>
      <c r="S6" s="3">
        <v>0.39</v>
      </c>
      <c r="T6" s="3">
        <v>0.70799999999999996</v>
      </c>
      <c r="U6" s="3">
        <v>26</v>
      </c>
      <c r="V6" s="3">
        <v>21</v>
      </c>
      <c r="W6" s="3">
        <v>36</v>
      </c>
      <c r="X6" s="3">
        <v>29</v>
      </c>
      <c r="Y6" s="3">
        <v>1283</v>
      </c>
      <c r="Z6" s="3">
        <v>270</v>
      </c>
      <c r="AA6" s="3">
        <v>90</v>
      </c>
      <c r="AB6" s="3">
        <v>1095</v>
      </c>
      <c r="AC6" s="3">
        <v>831</v>
      </c>
      <c r="AD6" s="3">
        <v>1.32</v>
      </c>
      <c r="AE6" s="3">
        <v>14139</v>
      </c>
      <c r="AF6" s="3">
        <v>3673</v>
      </c>
      <c r="AG6" s="3">
        <v>50</v>
      </c>
      <c r="AH6" s="3">
        <v>45</v>
      </c>
      <c r="AI6" s="10">
        <f t="shared" si="0"/>
        <v>0.52631578947368418</v>
      </c>
    </row>
    <row r="7" spans="1:35" ht="30">
      <c r="A7" s="3">
        <v>6</v>
      </c>
      <c r="B7" s="4" t="s">
        <v>42</v>
      </c>
      <c r="C7" s="3" t="s">
        <v>43</v>
      </c>
      <c r="D7" s="3" t="s">
        <v>33</v>
      </c>
      <c r="E7" s="3">
        <v>93</v>
      </c>
      <c r="F7" s="3">
        <v>3170</v>
      </c>
      <c r="G7" s="3">
        <v>384</v>
      </c>
      <c r="H7" s="3">
        <v>770</v>
      </c>
      <c r="I7" s="3">
        <v>186</v>
      </c>
      <c r="J7" s="3">
        <v>15</v>
      </c>
      <c r="K7" s="3">
        <v>103</v>
      </c>
      <c r="L7" s="3">
        <v>366</v>
      </c>
      <c r="M7" s="3">
        <v>238</v>
      </c>
      <c r="N7" s="3">
        <v>667</v>
      </c>
      <c r="O7" s="3">
        <v>51</v>
      </c>
      <c r="P7" s="3">
        <v>18</v>
      </c>
      <c r="Q7" s="3">
        <v>0.24299999999999999</v>
      </c>
      <c r="R7" s="3">
        <v>0.30199999999999999</v>
      </c>
      <c r="S7" s="3">
        <v>0.40899999999999997</v>
      </c>
      <c r="T7" s="3">
        <v>0.71</v>
      </c>
      <c r="U7" s="3">
        <v>20</v>
      </c>
      <c r="V7" s="3">
        <v>36</v>
      </c>
      <c r="W7" s="3">
        <v>22</v>
      </c>
      <c r="X7" s="3">
        <v>17</v>
      </c>
      <c r="Y7" s="3">
        <v>1295</v>
      </c>
      <c r="Z7" s="3">
        <v>304</v>
      </c>
      <c r="AA7" s="3">
        <v>61</v>
      </c>
      <c r="AB7" s="3">
        <v>931</v>
      </c>
      <c r="AC7" s="3">
        <v>902</v>
      </c>
      <c r="AD7" s="3">
        <v>1.03</v>
      </c>
      <c r="AE7" s="3">
        <v>13281</v>
      </c>
      <c r="AF7" s="3">
        <v>3483</v>
      </c>
      <c r="AG7" s="3">
        <v>42</v>
      </c>
      <c r="AH7" s="3">
        <v>51</v>
      </c>
      <c r="AI7" s="10">
        <f t="shared" si="0"/>
        <v>0.45161290322580644</v>
      </c>
    </row>
    <row r="8" spans="1:35" ht="45">
      <c r="A8" s="3">
        <v>7</v>
      </c>
      <c r="B8" s="4" t="s">
        <v>44</v>
      </c>
      <c r="C8" s="3" t="s">
        <v>45</v>
      </c>
      <c r="D8" s="3" t="s">
        <v>33</v>
      </c>
      <c r="E8" s="3">
        <v>96</v>
      </c>
      <c r="F8" s="3">
        <v>3269</v>
      </c>
      <c r="G8" s="3">
        <v>379</v>
      </c>
      <c r="H8" s="3">
        <v>795</v>
      </c>
      <c r="I8" s="3">
        <v>159</v>
      </c>
      <c r="J8" s="3">
        <v>13</v>
      </c>
      <c r="K8" s="3">
        <v>88</v>
      </c>
      <c r="L8" s="3">
        <v>354</v>
      </c>
      <c r="M8" s="3">
        <v>280</v>
      </c>
      <c r="N8" s="3">
        <v>760</v>
      </c>
      <c r="O8" s="3">
        <v>76</v>
      </c>
      <c r="P8" s="3">
        <v>18</v>
      </c>
      <c r="Q8" s="3">
        <v>0.24299999999999999</v>
      </c>
      <c r="R8" s="3">
        <v>0.309</v>
      </c>
      <c r="S8" s="3">
        <v>0.38100000000000001</v>
      </c>
      <c r="T8" s="3">
        <v>0.68899999999999995</v>
      </c>
      <c r="U8" s="3">
        <v>19</v>
      </c>
      <c r="V8" s="3">
        <v>39</v>
      </c>
      <c r="W8" s="3">
        <v>33</v>
      </c>
      <c r="X8" s="3">
        <v>20</v>
      </c>
      <c r="Y8" s="3">
        <v>1244</v>
      </c>
      <c r="Z8" s="3">
        <v>260</v>
      </c>
      <c r="AA8" s="3">
        <v>61</v>
      </c>
      <c r="AB8" s="3">
        <v>1024</v>
      </c>
      <c r="AC8" s="3">
        <v>804</v>
      </c>
      <c r="AD8" s="3">
        <v>1.27</v>
      </c>
      <c r="AE8" s="3">
        <v>13872</v>
      </c>
      <c r="AF8" s="3">
        <v>3641</v>
      </c>
      <c r="AG8" s="3">
        <v>42</v>
      </c>
      <c r="AH8" s="3">
        <v>54</v>
      </c>
      <c r="AI8" s="10">
        <f t="shared" si="0"/>
        <v>0.4375</v>
      </c>
    </row>
    <row r="9" spans="1:35" ht="45">
      <c r="A9" s="3">
        <v>8</v>
      </c>
      <c r="B9" s="4" t="s">
        <v>46</v>
      </c>
      <c r="C9" s="3" t="s">
        <v>47</v>
      </c>
      <c r="D9" s="3" t="s">
        <v>33</v>
      </c>
      <c r="E9" s="3">
        <v>94</v>
      </c>
      <c r="F9" s="3">
        <v>3242</v>
      </c>
      <c r="G9" s="3">
        <v>378</v>
      </c>
      <c r="H9" s="3">
        <v>855</v>
      </c>
      <c r="I9" s="3">
        <v>178</v>
      </c>
      <c r="J9" s="3">
        <v>19</v>
      </c>
      <c r="K9" s="3">
        <v>62</v>
      </c>
      <c r="L9" s="3">
        <v>356</v>
      </c>
      <c r="M9" s="3">
        <v>255</v>
      </c>
      <c r="N9" s="3">
        <v>626</v>
      </c>
      <c r="O9" s="3">
        <v>42</v>
      </c>
      <c r="P9" s="3">
        <v>15</v>
      </c>
      <c r="Q9" s="3">
        <v>0.26400000000000001</v>
      </c>
      <c r="R9" s="3">
        <v>0.31900000000000001</v>
      </c>
      <c r="S9" s="3">
        <v>0.38800000000000001</v>
      </c>
      <c r="T9" s="3">
        <v>0.70699999999999996</v>
      </c>
      <c r="U9" s="3">
        <v>26</v>
      </c>
      <c r="V9" s="3">
        <v>23</v>
      </c>
      <c r="W9" s="3">
        <v>46</v>
      </c>
      <c r="X9" s="3">
        <v>31</v>
      </c>
      <c r="Y9" s="3">
        <v>1257</v>
      </c>
      <c r="Z9" s="3">
        <v>259</v>
      </c>
      <c r="AA9" s="3">
        <v>77</v>
      </c>
      <c r="AB9" s="3">
        <v>1069</v>
      </c>
      <c r="AC9" s="3">
        <v>846</v>
      </c>
      <c r="AD9" s="3">
        <v>1.26</v>
      </c>
      <c r="AE9" s="3">
        <v>13423</v>
      </c>
      <c r="AF9" s="3">
        <v>3597</v>
      </c>
      <c r="AG9" s="3">
        <v>43</v>
      </c>
      <c r="AH9" s="3">
        <v>51</v>
      </c>
      <c r="AI9" s="10">
        <f t="shared" si="0"/>
        <v>0.45744680851063829</v>
      </c>
    </row>
    <row r="10" spans="1:35" ht="45">
      <c r="A10" s="3">
        <v>9</v>
      </c>
      <c r="B10" s="4" t="s">
        <v>48</v>
      </c>
      <c r="C10" s="3" t="s">
        <v>49</v>
      </c>
      <c r="D10" s="3" t="s">
        <v>33</v>
      </c>
      <c r="E10" s="3">
        <v>91</v>
      </c>
      <c r="F10" s="3">
        <v>3183</v>
      </c>
      <c r="G10" s="3">
        <v>376</v>
      </c>
      <c r="H10" s="3">
        <v>747</v>
      </c>
      <c r="I10" s="3">
        <v>154</v>
      </c>
      <c r="J10" s="3">
        <v>18</v>
      </c>
      <c r="K10" s="3">
        <v>87</v>
      </c>
      <c r="L10" s="3">
        <v>359</v>
      </c>
      <c r="M10" s="3">
        <v>292</v>
      </c>
      <c r="N10" s="3">
        <v>794</v>
      </c>
      <c r="O10" s="3">
        <v>51</v>
      </c>
      <c r="P10" s="3">
        <v>22</v>
      </c>
      <c r="Q10" s="3">
        <v>0.23499999999999999</v>
      </c>
      <c r="R10" s="3">
        <v>0.30299999999999999</v>
      </c>
      <c r="S10" s="3">
        <v>0.376</v>
      </c>
      <c r="T10" s="3">
        <v>0.68</v>
      </c>
      <c r="U10" s="3">
        <v>20</v>
      </c>
      <c r="V10" s="3">
        <v>30</v>
      </c>
      <c r="W10" s="3">
        <v>28</v>
      </c>
      <c r="X10" s="3">
        <v>21</v>
      </c>
      <c r="Y10" s="3">
        <v>1198</v>
      </c>
      <c r="Z10" s="3">
        <v>259</v>
      </c>
      <c r="AA10" s="3">
        <v>56</v>
      </c>
      <c r="AB10" s="3">
        <v>893</v>
      </c>
      <c r="AC10" s="3">
        <v>854</v>
      </c>
      <c r="AD10" s="3">
        <v>1.05</v>
      </c>
      <c r="AE10" s="3">
        <v>13881</v>
      </c>
      <c r="AF10" s="3">
        <v>3554</v>
      </c>
      <c r="AG10" s="3">
        <v>41</v>
      </c>
      <c r="AH10" s="3">
        <v>50</v>
      </c>
      <c r="AI10" s="10">
        <f t="shared" si="0"/>
        <v>0.45054945054945056</v>
      </c>
    </row>
    <row r="11" spans="1:35" ht="45">
      <c r="A11" s="3">
        <v>10</v>
      </c>
      <c r="B11" s="4" t="s">
        <v>50</v>
      </c>
      <c r="C11" s="3" t="s">
        <v>51</v>
      </c>
      <c r="D11" s="3" t="s">
        <v>33</v>
      </c>
      <c r="E11" s="3">
        <v>96</v>
      </c>
      <c r="F11" s="3">
        <v>3257</v>
      </c>
      <c r="G11" s="3">
        <v>371</v>
      </c>
      <c r="H11" s="3">
        <v>838</v>
      </c>
      <c r="I11" s="3">
        <v>156</v>
      </c>
      <c r="J11" s="3">
        <v>22</v>
      </c>
      <c r="K11" s="3">
        <v>90</v>
      </c>
      <c r="L11" s="3">
        <v>348</v>
      </c>
      <c r="M11" s="3">
        <v>240</v>
      </c>
      <c r="N11" s="3">
        <v>704</v>
      </c>
      <c r="O11" s="3">
        <v>56</v>
      </c>
      <c r="P11" s="3">
        <v>22</v>
      </c>
      <c r="Q11" s="3">
        <v>0.25700000000000001</v>
      </c>
      <c r="R11" s="3">
        <v>0.312</v>
      </c>
      <c r="S11" s="3">
        <v>0.40200000000000002</v>
      </c>
      <c r="T11" s="3">
        <v>0.71399999999999997</v>
      </c>
      <c r="U11" s="3">
        <v>26</v>
      </c>
      <c r="V11" s="3">
        <v>29</v>
      </c>
      <c r="W11" s="3">
        <v>36</v>
      </c>
      <c r="X11" s="3">
        <v>23</v>
      </c>
      <c r="Y11" s="3">
        <v>1308</v>
      </c>
      <c r="Z11" s="3">
        <v>268</v>
      </c>
      <c r="AA11" s="3">
        <v>82</v>
      </c>
      <c r="AB11" s="3">
        <v>1049</v>
      </c>
      <c r="AC11" s="3">
        <v>807</v>
      </c>
      <c r="AD11" s="3">
        <v>1.3</v>
      </c>
      <c r="AE11" s="3">
        <v>13535</v>
      </c>
      <c r="AF11" s="3">
        <v>3585</v>
      </c>
      <c r="AG11" s="3">
        <v>48</v>
      </c>
      <c r="AH11" s="3">
        <v>48</v>
      </c>
      <c r="AI11" s="10">
        <f t="shared" si="0"/>
        <v>0.5</v>
      </c>
    </row>
    <row r="12" spans="1:35" ht="45">
      <c r="A12" s="3">
        <v>11</v>
      </c>
      <c r="B12" s="4" t="s">
        <v>52</v>
      </c>
      <c r="C12" s="3" t="s">
        <v>53</v>
      </c>
      <c r="D12" s="3" t="s">
        <v>33</v>
      </c>
      <c r="E12" s="3">
        <v>94</v>
      </c>
      <c r="F12" s="3">
        <v>3224</v>
      </c>
      <c r="G12" s="3">
        <v>369</v>
      </c>
      <c r="H12" s="3">
        <v>828</v>
      </c>
      <c r="I12" s="3">
        <v>135</v>
      </c>
      <c r="J12" s="3">
        <v>32</v>
      </c>
      <c r="K12" s="3">
        <v>90</v>
      </c>
      <c r="L12" s="3">
        <v>351</v>
      </c>
      <c r="M12" s="3">
        <v>218</v>
      </c>
      <c r="N12" s="3">
        <v>683</v>
      </c>
      <c r="O12" s="3">
        <v>75</v>
      </c>
      <c r="P12" s="3">
        <v>29</v>
      </c>
      <c r="Q12" s="3">
        <v>0.25700000000000001</v>
      </c>
      <c r="R12" s="3">
        <v>0.311</v>
      </c>
      <c r="S12" s="3">
        <v>0.40200000000000002</v>
      </c>
      <c r="T12" s="3">
        <v>0.71399999999999997</v>
      </c>
      <c r="U12" s="3">
        <v>17</v>
      </c>
      <c r="V12" s="3">
        <v>45</v>
      </c>
      <c r="W12" s="3">
        <v>39</v>
      </c>
      <c r="X12" s="3">
        <v>18</v>
      </c>
      <c r="Y12" s="3">
        <v>1297</v>
      </c>
      <c r="Z12" s="3">
        <v>257</v>
      </c>
      <c r="AA12" s="3">
        <v>71</v>
      </c>
      <c r="AB12" s="3">
        <v>1050</v>
      </c>
      <c r="AC12" s="3">
        <v>791</v>
      </c>
      <c r="AD12" s="3">
        <v>1.33</v>
      </c>
      <c r="AE12" s="3">
        <v>13148</v>
      </c>
      <c r="AF12" s="3">
        <v>3544</v>
      </c>
      <c r="AG12" s="3">
        <v>38</v>
      </c>
      <c r="AH12" s="3">
        <v>56</v>
      </c>
      <c r="AI12" s="10">
        <f t="shared" si="0"/>
        <v>0.40425531914893614</v>
      </c>
    </row>
    <row r="13" spans="1:35" ht="45">
      <c r="A13" s="3">
        <v>12</v>
      </c>
      <c r="B13" s="4" t="s">
        <v>54</v>
      </c>
      <c r="C13" s="3" t="s">
        <v>55</v>
      </c>
      <c r="D13" s="3" t="s">
        <v>33</v>
      </c>
      <c r="E13" s="3">
        <v>94</v>
      </c>
      <c r="F13" s="3">
        <v>3159</v>
      </c>
      <c r="G13" s="3">
        <v>360</v>
      </c>
      <c r="H13" s="3">
        <v>825</v>
      </c>
      <c r="I13" s="3">
        <v>153</v>
      </c>
      <c r="J13" s="3">
        <v>11</v>
      </c>
      <c r="K13" s="3">
        <v>75</v>
      </c>
      <c r="L13" s="3">
        <v>344</v>
      </c>
      <c r="M13" s="3">
        <v>280</v>
      </c>
      <c r="N13" s="3">
        <v>641</v>
      </c>
      <c r="O13" s="3">
        <v>47</v>
      </c>
      <c r="P13" s="3">
        <v>13</v>
      </c>
      <c r="Q13" s="3">
        <v>0.26100000000000001</v>
      </c>
      <c r="R13" s="3">
        <v>0.32400000000000001</v>
      </c>
      <c r="S13" s="3">
        <v>0.38800000000000001</v>
      </c>
      <c r="T13" s="3">
        <v>0.71199999999999997</v>
      </c>
      <c r="U13" s="3">
        <v>28</v>
      </c>
      <c r="V13" s="3">
        <v>29</v>
      </c>
      <c r="W13" s="3">
        <v>39</v>
      </c>
      <c r="X13" s="3">
        <v>30</v>
      </c>
      <c r="Y13" s="3">
        <v>1225</v>
      </c>
      <c r="Z13" s="3">
        <v>239</v>
      </c>
      <c r="AA13" s="3">
        <v>81</v>
      </c>
      <c r="AB13" s="3">
        <v>971</v>
      </c>
      <c r="AC13" s="3">
        <v>872</v>
      </c>
      <c r="AD13" s="3">
        <v>1.1100000000000001</v>
      </c>
      <c r="AE13" s="3">
        <v>13552</v>
      </c>
      <c r="AF13" s="3">
        <v>3537</v>
      </c>
      <c r="AG13" s="3">
        <v>47</v>
      </c>
      <c r="AH13" s="3">
        <v>47</v>
      </c>
      <c r="AI13" s="10">
        <f t="shared" si="0"/>
        <v>0.5</v>
      </c>
    </row>
    <row r="14" spans="1:35" ht="30">
      <c r="A14" s="3">
        <v>13</v>
      </c>
      <c r="B14" s="4" t="s">
        <v>56</v>
      </c>
      <c r="C14" s="3" t="s">
        <v>57</v>
      </c>
      <c r="D14" s="3" t="s">
        <v>33</v>
      </c>
      <c r="E14" s="3">
        <v>93</v>
      </c>
      <c r="F14" s="3">
        <v>3154</v>
      </c>
      <c r="G14" s="3">
        <v>357</v>
      </c>
      <c r="H14" s="3">
        <v>765</v>
      </c>
      <c r="I14" s="3">
        <v>156</v>
      </c>
      <c r="J14" s="3">
        <v>17</v>
      </c>
      <c r="K14" s="3">
        <v>89</v>
      </c>
      <c r="L14" s="3">
        <v>339</v>
      </c>
      <c r="M14" s="3">
        <v>260</v>
      </c>
      <c r="N14" s="3">
        <v>776</v>
      </c>
      <c r="O14" s="3">
        <v>67</v>
      </c>
      <c r="P14" s="3">
        <v>24</v>
      </c>
      <c r="Q14" s="3">
        <v>0.24299999999999999</v>
      </c>
      <c r="R14" s="3">
        <v>0.309</v>
      </c>
      <c r="S14" s="3">
        <v>0.38700000000000001</v>
      </c>
      <c r="T14" s="3">
        <v>0.69699999999999995</v>
      </c>
      <c r="U14" s="3">
        <v>20</v>
      </c>
      <c r="V14" s="3">
        <v>49</v>
      </c>
      <c r="W14" s="3">
        <v>35</v>
      </c>
      <c r="X14" s="3">
        <v>12</v>
      </c>
      <c r="Y14" s="3">
        <v>1222</v>
      </c>
      <c r="Z14" s="3">
        <v>262</v>
      </c>
      <c r="AA14" s="3">
        <v>61</v>
      </c>
      <c r="AB14" s="3">
        <v>928</v>
      </c>
      <c r="AC14" s="3">
        <v>793</v>
      </c>
      <c r="AD14" s="3">
        <v>1.17</v>
      </c>
      <c r="AE14" s="3">
        <v>13695</v>
      </c>
      <c r="AF14" s="3">
        <v>3511</v>
      </c>
      <c r="AG14" s="3">
        <v>56</v>
      </c>
      <c r="AH14" s="3">
        <v>37</v>
      </c>
      <c r="AI14" s="10">
        <f t="shared" si="0"/>
        <v>0.60215053763440862</v>
      </c>
    </row>
    <row r="15" spans="1:35" ht="60">
      <c r="A15" s="3">
        <v>13</v>
      </c>
      <c r="B15" s="4" t="s">
        <v>58</v>
      </c>
      <c r="C15" s="3" t="s">
        <v>59</v>
      </c>
      <c r="D15" s="3" t="s">
        <v>33</v>
      </c>
      <c r="E15" s="3">
        <v>95</v>
      </c>
      <c r="F15" s="3">
        <v>3151</v>
      </c>
      <c r="G15" s="3">
        <v>357</v>
      </c>
      <c r="H15" s="3">
        <v>758</v>
      </c>
      <c r="I15" s="3">
        <v>161</v>
      </c>
      <c r="J15" s="3">
        <v>18</v>
      </c>
      <c r="K15" s="3">
        <v>86</v>
      </c>
      <c r="L15" s="3">
        <v>339</v>
      </c>
      <c r="M15" s="3">
        <v>265</v>
      </c>
      <c r="N15" s="3">
        <v>733</v>
      </c>
      <c r="O15" s="3">
        <v>47</v>
      </c>
      <c r="P15" s="3">
        <v>20</v>
      </c>
      <c r="Q15" s="3">
        <v>0.24099999999999999</v>
      </c>
      <c r="R15" s="3">
        <v>0.30099999999999999</v>
      </c>
      <c r="S15" s="3">
        <v>0.38500000000000001</v>
      </c>
      <c r="T15" s="3">
        <v>0.68600000000000005</v>
      </c>
      <c r="U15" s="3">
        <v>18</v>
      </c>
      <c r="V15" s="3">
        <v>16</v>
      </c>
      <c r="W15" s="3">
        <v>37</v>
      </c>
      <c r="X15" s="3">
        <v>24</v>
      </c>
      <c r="Y15" s="3">
        <v>1213</v>
      </c>
      <c r="Z15" s="3">
        <v>265</v>
      </c>
      <c r="AA15" s="3">
        <v>59</v>
      </c>
      <c r="AB15" s="3">
        <v>959</v>
      </c>
      <c r="AC15" s="3">
        <v>821</v>
      </c>
      <c r="AD15" s="3">
        <v>1.17</v>
      </c>
      <c r="AE15" s="3">
        <v>13456</v>
      </c>
      <c r="AF15" s="3">
        <v>3493</v>
      </c>
      <c r="AG15" s="3">
        <v>48</v>
      </c>
      <c r="AH15" s="3">
        <v>47</v>
      </c>
      <c r="AI15" s="10">
        <f t="shared" si="0"/>
        <v>0.50526315789473686</v>
      </c>
    </row>
    <row r="16" spans="1:35" ht="30">
      <c r="A16" s="3">
        <v>15</v>
      </c>
      <c r="B16" s="4" t="s">
        <v>60</v>
      </c>
      <c r="C16" s="3" t="s">
        <v>61</v>
      </c>
      <c r="D16" s="3" t="s">
        <v>33</v>
      </c>
      <c r="E16" s="3">
        <v>93</v>
      </c>
      <c r="F16" s="3">
        <v>3144</v>
      </c>
      <c r="G16" s="3">
        <v>306</v>
      </c>
      <c r="H16" s="3">
        <v>731</v>
      </c>
      <c r="I16" s="3">
        <v>126</v>
      </c>
      <c r="J16" s="3">
        <v>21</v>
      </c>
      <c r="K16" s="3">
        <v>57</v>
      </c>
      <c r="L16" s="3">
        <v>289</v>
      </c>
      <c r="M16" s="3">
        <v>231</v>
      </c>
      <c r="N16" s="3">
        <v>656</v>
      </c>
      <c r="O16" s="3">
        <v>45</v>
      </c>
      <c r="P16" s="3">
        <v>16</v>
      </c>
      <c r="Q16" s="3">
        <v>0.23300000000000001</v>
      </c>
      <c r="R16" s="3">
        <v>0.29199999999999998</v>
      </c>
      <c r="S16" s="3">
        <v>0.34</v>
      </c>
      <c r="T16" s="3">
        <v>0.63200000000000001</v>
      </c>
      <c r="AG16" s="3">
        <v>38</v>
      </c>
      <c r="AH16" s="3">
        <v>58</v>
      </c>
      <c r="AI16" s="10">
        <f t="shared" si="0"/>
        <v>0.39583333333333331</v>
      </c>
    </row>
    <row r="18" spans="1:68">
      <c r="E18">
        <f>SUM(E2:E16)</f>
        <v>1413</v>
      </c>
      <c r="F18">
        <f>SUM(F2:F16)</f>
        <v>48203</v>
      </c>
      <c r="G18">
        <f>SUM(G2:G16)</f>
        <v>5752</v>
      </c>
      <c r="L18">
        <f>SUM(L2:L16)</f>
        <v>5456</v>
      </c>
    </row>
    <row r="19" spans="1:68">
      <c r="I19" s="2" t="s">
        <v>73</v>
      </c>
      <c r="J19">
        <f xml:space="preserve"> (G18+L18)/2</f>
        <v>5604</v>
      </c>
    </row>
    <row r="22" spans="1:68">
      <c r="A22" t="s">
        <v>62</v>
      </c>
      <c r="G22" t="s">
        <v>63</v>
      </c>
      <c r="M22" t="s">
        <v>65</v>
      </c>
      <c r="S22" t="s">
        <v>64</v>
      </c>
      <c r="Y22" t="s">
        <v>66</v>
      </c>
      <c r="AE22" t="s">
        <v>67</v>
      </c>
      <c r="AK22" t="s">
        <v>68</v>
      </c>
      <c r="AQ22" t="s">
        <v>69</v>
      </c>
      <c r="AW22" t="s">
        <v>70</v>
      </c>
      <c r="BC22" t="s">
        <v>71</v>
      </c>
      <c r="BI22" t="s">
        <v>72</v>
      </c>
    </row>
    <row r="23" spans="1:68">
      <c r="A23" s="1" t="s">
        <v>0</v>
      </c>
      <c r="B23" s="1" t="s">
        <v>1</v>
      </c>
      <c r="C23" s="1" t="s">
        <v>4</v>
      </c>
      <c r="D23" s="1" t="s">
        <v>5</v>
      </c>
      <c r="E23" s="1" t="s">
        <v>10</v>
      </c>
      <c r="F23" s="1"/>
      <c r="G23" s="1" t="s">
        <v>0</v>
      </c>
      <c r="H23" s="1" t="s">
        <v>1</v>
      </c>
      <c r="I23" s="1" t="s">
        <v>4</v>
      </c>
      <c r="J23" s="1" t="s">
        <v>5</v>
      </c>
      <c r="K23" s="1" t="s">
        <v>10</v>
      </c>
      <c r="M23" s="1" t="s">
        <v>0</v>
      </c>
      <c r="N23" s="1" t="s">
        <v>1</v>
      </c>
      <c r="O23" s="1" t="s">
        <v>4</v>
      </c>
      <c r="P23" s="1" t="s">
        <v>5</v>
      </c>
      <c r="Q23" s="1" t="s">
        <v>10</v>
      </c>
      <c r="S23" s="1" t="s">
        <v>0</v>
      </c>
      <c r="T23" s="1" t="s">
        <v>1</v>
      </c>
      <c r="U23" s="1" t="s">
        <v>4</v>
      </c>
      <c r="V23" s="1" t="s">
        <v>5</v>
      </c>
      <c r="W23" s="1" t="s">
        <v>10</v>
      </c>
      <c r="Y23" s="1" t="s">
        <v>0</v>
      </c>
      <c r="Z23" s="1" t="s">
        <v>1</v>
      </c>
      <c r="AA23" s="1" t="s">
        <v>4</v>
      </c>
      <c r="AB23" s="1" t="s">
        <v>5</v>
      </c>
      <c r="AC23" s="1" t="s">
        <v>10</v>
      </c>
      <c r="AE23" s="1" t="s">
        <v>0</v>
      </c>
      <c r="AF23" s="1" t="s">
        <v>1</v>
      </c>
      <c r="AG23" s="1" t="s">
        <v>4</v>
      </c>
      <c r="AH23" s="1" t="s">
        <v>5</v>
      </c>
      <c r="AI23" s="1" t="s">
        <v>10</v>
      </c>
      <c r="AK23" s="1" t="s">
        <v>0</v>
      </c>
      <c r="AL23" s="1" t="s">
        <v>1</v>
      </c>
      <c r="AM23" s="1" t="s">
        <v>4</v>
      </c>
      <c r="AN23" s="1" t="s">
        <v>5</v>
      </c>
      <c r="AO23" s="1" t="s">
        <v>10</v>
      </c>
      <c r="AQ23" s="1" t="s">
        <v>0</v>
      </c>
      <c r="AR23" s="1" t="s">
        <v>1</v>
      </c>
      <c r="AS23" s="1" t="s">
        <v>4</v>
      </c>
      <c r="AT23" s="1" t="s">
        <v>5</v>
      </c>
      <c r="AU23" s="1" t="s">
        <v>10</v>
      </c>
      <c r="AW23" s="1" t="s">
        <v>0</v>
      </c>
      <c r="AX23" s="1" t="s">
        <v>1</v>
      </c>
      <c r="AY23" s="1" t="s">
        <v>4</v>
      </c>
      <c r="AZ23" s="1" t="s">
        <v>5</v>
      </c>
      <c r="BA23" s="1" t="s">
        <v>10</v>
      </c>
      <c r="BC23" s="1" t="s">
        <v>0</v>
      </c>
      <c r="BD23" s="1" t="s">
        <v>1</v>
      </c>
      <c r="BE23" s="1" t="s">
        <v>4</v>
      </c>
      <c r="BF23" s="1" t="s">
        <v>5</v>
      </c>
      <c r="BG23" s="1" t="s">
        <v>10</v>
      </c>
      <c r="BI23" s="1" t="s">
        <v>0</v>
      </c>
      <c r="BJ23" s="1" t="s">
        <v>1</v>
      </c>
      <c r="BK23" s="1" t="s">
        <v>4</v>
      </c>
      <c r="BL23" s="1" t="s">
        <v>5</v>
      </c>
      <c r="BM23" s="1" t="s">
        <v>10</v>
      </c>
      <c r="BN23" s="3"/>
      <c r="BO23" s="3"/>
      <c r="BP23" s="3"/>
    </row>
    <row r="24" spans="1:68" ht="45">
      <c r="A24" s="3">
        <v>1</v>
      </c>
      <c r="B24" s="4" t="s">
        <v>38</v>
      </c>
      <c r="C24" s="3">
        <v>358</v>
      </c>
      <c r="D24" s="3">
        <v>66</v>
      </c>
      <c r="E24" s="3">
        <v>43</v>
      </c>
      <c r="F24" s="3"/>
      <c r="G24" s="3">
        <v>1</v>
      </c>
      <c r="H24" s="4" t="s">
        <v>31</v>
      </c>
      <c r="I24" s="3">
        <v>370</v>
      </c>
      <c r="J24" s="3">
        <v>70</v>
      </c>
      <c r="K24" s="3">
        <v>56</v>
      </c>
      <c r="M24" s="3">
        <v>1</v>
      </c>
      <c r="N24" s="4" t="s">
        <v>52</v>
      </c>
      <c r="O24" s="3">
        <v>390</v>
      </c>
      <c r="P24" s="3">
        <v>56</v>
      </c>
      <c r="Q24" s="3">
        <v>39</v>
      </c>
      <c r="S24" s="3">
        <v>1</v>
      </c>
      <c r="T24" s="4" t="s">
        <v>48</v>
      </c>
      <c r="U24" s="3">
        <v>353</v>
      </c>
      <c r="V24" s="3">
        <v>51</v>
      </c>
      <c r="W24" s="3">
        <v>44</v>
      </c>
      <c r="Y24" s="3">
        <v>1</v>
      </c>
      <c r="Z24" s="4" t="s">
        <v>31</v>
      </c>
      <c r="AA24" s="3">
        <v>358</v>
      </c>
      <c r="AB24" s="3">
        <v>72</v>
      </c>
      <c r="AC24" s="3">
        <v>61</v>
      </c>
      <c r="AE24" s="3">
        <v>1</v>
      </c>
      <c r="AF24" s="4" t="s">
        <v>38</v>
      </c>
      <c r="AG24" s="3">
        <v>361</v>
      </c>
      <c r="AH24" s="3">
        <v>67</v>
      </c>
      <c r="AI24" s="3">
        <v>32</v>
      </c>
      <c r="AK24" s="3">
        <v>1</v>
      </c>
      <c r="AL24" s="4" t="s">
        <v>31</v>
      </c>
      <c r="AM24" s="3">
        <v>388</v>
      </c>
      <c r="AN24" s="3">
        <v>66</v>
      </c>
      <c r="AO24" s="3">
        <v>68</v>
      </c>
      <c r="AQ24" s="3">
        <v>1</v>
      </c>
      <c r="AR24" s="4" t="s">
        <v>34</v>
      </c>
      <c r="AS24" s="3">
        <v>365</v>
      </c>
      <c r="AT24" s="3">
        <v>45</v>
      </c>
      <c r="AU24" s="3">
        <v>52</v>
      </c>
      <c r="AW24" s="3">
        <v>1</v>
      </c>
      <c r="AX24" s="4" t="s">
        <v>42</v>
      </c>
      <c r="AY24" s="3">
        <v>168</v>
      </c>
      <c r="AZ24" s="3">
        <v>15</v>
      </c>
      <c r="BA24" s="3">
        <v>22</v>
      </c>
      <c r="BC24" s="3">
        <v>1</v>
      </c>
      <c r="BD24" s="4" t="s">
        <v>42</v>
      </c>
      <c r="BE24" s="3">
        <v>37</v>
      </c>
      <c r="BF24" s="3">
        <v>6</v>
      </c>
      <c r="BG24" s="3">
        <v>10</v>
      </c>
      <c r="BI24" s="3">
        <v>1</v>
      </c>
      <c r="BJ24" s="4" t="s">
        <v>48</v>
      </c>
      <c r="BK24" s="3">
        <v>141</v>
      </c>
      <c r="BL24" s="3">
        <v>18</v>
      </c>
      <c r="BM24" s="3">
        <v>13</v>
      </c>
    </row>
    <row r="25" spans="1:68" ht="45">
      <c r="A25" s="3">
        <v>2</v>
      </c>
      <c r="B25" s="4" t="s">
        <v>40</v>
      </c>
      <c r="C25" s="3">
        <v>364</v>
      </c>
      <c r="D25" s="3">
        <v>60</v>
      </c>
      <c r="E25" s="3">
        <v>79</v>
      </c>
      <c r="F25" s="3"/>
      <c r="G25" s="3">
        <v>2</v>
      </c>
      <c r="H25" s="4" t="s">
        <v>36</v>
      </c>
      <c r="I25" s="3">
        <v>337</v>
      </c>
      <c r="J25" s="3">
        <v>51</v>
      </c>
      <c r="K25" s="3">
        <v>44</v>
      </c>
      <c r="M25" s="3">
        <v>2</v>
      </c>
      <c r="N25" s="4" t="s">
        <v>36</v>
      </c>
      <c r="O25" s="3">
        <v>399</v>
      </c>
      <c r="P25" s="3">
        <v>54</v>
      </c>
      <c r="Q25" s="3">
        <v>35</v>
      </c>
      <c r="S25" s="3">
        <v>2</v>
      </c>
      <c r="T25" s="4" t="s">
        <v>31</v>
      </c>
      <c r="U25" s="3">
        <v>355</v>
      </c>
      <c r="V25" s="3">
        <v>50</v>
      </c>
      <c r="W25" s="3">
        <v>36</v>
      </c>
      <c r="Y25" s="3">
        <v>2</v>
      </c>
      <c r="Z25" s="4" t="s">
        <v>34</v>
      </c>
      <c r="AA25" s="3">
        <v>386</v>
      </c>
      <c r="AB25" s="3">
        <v>71</v>
      </c>
      <c r="AC25" s="3">
        <v>66</v>
      </c>
      <c r="AE25" s="3">
        <v>2</v>
      </c>
      <c r="AF25" s="4" t="s">
        <v>34</v>
      </c>
      <c r="AG25" s="3">
        <v>387</v>
      </c>
      <c r="AH25" s="3">
        <v>65</v>
      </c>
      <c r="AI25" s="3">
        <v>33</v>
      </c>
      <c r="AK25" s="3">
        <v>2</v>
      </c>
      <c r="AL25" s="4" t="s">
        <v>34</v>
      </c>
      <c r="AM25" s="3">
        <v>381</v>
      </c>
      <c r="AN25" s="3">
        <v>57</v>
      </c>
      <c r="AO25" s="3">
        <v>60</v>
      </c>
      <c r="AQ25" s="3">
        <v>2</v>
      </c>
      <c r="AR25" s="4" t="s">
        <v>31</v>
      </c>
      <c r="AS25" s="3">
        <v>357</v>
      </c>
      <c r="AT25" s="3">
        <v>43</v>
      </c>
      <c r="AU25" s="3">
        <v>50</v>
      </c>
      <c r="AW25" s="3">
        <v>2</v>
      </c>
      <c r="AX25" s="4" t="s">
        <v>38</v>
      </c>
      <c r="AY25" s="3">
        <v>189</v>
      </c>
      <c r="AZ25" s="3">
        <v>13</v>
      </c>
      <c r="BA25" s="3">
        <v>6</v>
      </c>
      <c r="BC25" s="3">
        <v>2</v>
      </c>
      <c r="BD25" s="4" t="s">
        <v>54</v>
      </c>
      <c r="BE25" s="3">
        <v>26</v>
      </c>
      <c r="BF25" s="3">
        <v>5</v>
      </c>
      <c r="BG25" s="3">
        <v>4</v>
      </c>
      <c r="BI25" s="3">
        <v>2</v>
      </c>
      <c r="BJ25" s="4" t="s">
        <v>36</v>
      </c>
      <c r="BK25" s="3">
        <v>108</v>
      </c>
      <c r="BL25" s="3">
        <v>15</v>
      </c>
      <c r="BM25" s="3">
        <v>20</v>
      </c>
    </row>
    <row r="26" spans="1:68" ht="45">
      <c r="A26" s="3">
        <v>3</v>
      </c>
      <c r="B26" s="4" t="s">
        <v>36</v>
      </c>
      <c r="C26" s="3">
        <v>367</v>
      </c>
      <c r="D26" s="3">
        <v>53</v>
      </c>
      <c r="E26" s="3">
        <v>67</v>
      </c>
      <c r="F26" s="3"/>
      <c r="G26" s="3">
        <v>2</v>
      </c>
      <c r="H26" s="4" t="s">
        <v>48</v>
      </c>
      <c r="I26" s="3">
        <v>396</v>
      </c>
      <c r="J26" s="3">
        <v>51</v>
      </c>
      <c r="K26" s="3">
        <v>42</v>
      </c>
      <c r="M26" s="3">
        <v>3</v>
      </c>
      <c r="N26" s="4" t="s">
        <v>34</v>
      </c>
      <c r="O26" s="3">
        <v>363</v>
      </c>
      <c r="P26" s="3">
        <v>53</v>
      </c>
      <c r="Q26" s="3">
        <v>60</v>
      </c>
      <c r="S26" s="3">
        <v>3</v>
      </c>
      <c r="T26" s="4" t="s">
        <v>40</v>
      </c>
      <c r="U26" s="3">
        <v>375</v>
      </c>
      <c r="V26" s="3">
        <v>43</v>
      </c>
      <c r="W26" s="3">
        <v>44</v>
      </c>
      <c r="Y26" s="3">
        <v>3</v>
      </c>
      <c r="Z26" s="4" t="s">
        <v>36</v>
      </c>
      <c r="AA26" s="3">
        <v>368</v>
      </c>
      <c r="AB26" s="3">
        <v>65</v>
      </c>
      <c r="AC26" s="3">
        <v>46</v>
      </c>
      <c r="AE26" s="3">
        <v>3</v>
      </c>
      <c r="AF26" s="4" t="s">
        <v>56</v>
      </c>
      <c r="AG26" s="3">
        <v>365</v>
      </c>
      <c r="AH26" s="3">
        <v>57</v>
      </c>
      <c r="AI26" s="3">
        <v>50</v>
      </c>
      <c r="AK26" s="3">
        <v>3</v>
      </c>
      <c r="AL26" s="4" t="s">
        <v>38</v>
      </c>
      <c r="AM26" s="3">
        <v>383</v>
      </c>
      <c r="AN26" s="3">
        <v>53</v>
      </c>
      <c r="AO26" s="3">
        <v>66</v>
      </c>
      <c r="AQ26" s="3">
        <v>3</v>
      </c>
      <c r="AR26" s="4" t="s">
        <v>48</v>
      </c>
      <c r="AS26" s="3">
        <v>347</v>
      </c>
      <c r="AT26" s="3">
        <v>42</v>
      </c>
      <c r="AU26" s="3">
        <v>60</v>
      </c>
      <c r="AW26" s="3">
        <v>3</v>
      </c>
      <c r="AX26" s="4" t="s">
        <v>50</v>
      </c>
      <c r="AY26" s="3">
        <v>175</v>
      </c>
      <c r="AZ26" s="3">
        <v>11</v>
      </c>
      <c r="BA26" s="3">
        <v>4</v>
      </c>
      <c r="BC26" s="3">
        <v>2</v>
      </c>
      <c r="BD26" s="4" t="s">
        <v>31</v>
      </c>
      <c r="BE26" s="3">
        <v>37</v>
      </c>
      <c r="BF26" s="3">
        <v>5</v>
      </c>
      <c r="BG26" s="3">
        <v>3</v>
      </c>
      <c r="BI26" s="3">
        <v>3</v>
      </c>
      <c r="BJ26" s="4" t="s">
        <v>40</v>
      </c>
      <c r="BK26" s="3">
        <v>133</v>
      </c>
      <c r="BL26" s="3">
        <v>14</v>
      </c>
      <c r="BM26" s="3">
        <v>22</v>
      </c>
    </row>
    <row r="27" spans="1:68" ht="60">
      <c r="A27" s="3">
        <v>4</v>
      </c>
      <c r="B27" s="4" t="s">
        <v>46</v>
      </c>
      <c r="C27" s="3">
        <v>351</v>
      </c>
      <c r="D27" s="3">
        <v>51</v>
      </c>
      <c r="E27" s="3">
        <v>42</v>
      </c>
      <c r="F27" s="3"/>
      <c r="G27" s="3">
        <v>4</v>
      </c>
      <c r="H27" s="4" t="s">
        <v>40</v>
      </c>
      <c r="I27" s="3">
        <v>370</v>
      </c>
      <c r="J27" s="3">
        <v>49</v>
      </c>
      <c r="K27" s="3">
        <v>37</v>
      </c>
      <c r="M27" s="3">
        <v>4</v>
      </c>
      <c r="N27" s="4" t="s">
        <v>38</v>
      </c>
      <c r="O27" s="3">
        <v>388</v>
      </c>
      <c r="P27" s="3">
        <v>48</v>
      </c>
      <c r="Q27" s="3">
        <v>38</v>
      </c>
      <c r="S27" s="3">
        <v>3</v>
      </c>
      <c r="T27" s="4" t="s">
        <v>58</v>
      </c>
      <c r="U27" s="3">
        <v>349</v>
      </c>
      <c r="V27" s="3">
        <v>43</v>
      </c>
      <c r="W27" s="3">
        <v>54</v>
      </c>
      <c r="Y27" s="3">
        <v>4</v>
      </c>
      <c r="Z27" s="4" t="s">
        <v>56</v>
      </c>
      <c r="AA27" s="3">
        <v>401</v>
      </c>
      <c r="AB27" s="3">
        <v>63</v>
      </c>
      <c r="AC27" s="3">
        <v>29</v>
      </c>
      <c r="AE27" s="3">
        <v>4</v>
      </c>
      <c r="AF27" s="4" t="s">
        <v>40</v>
      </c>
      <c r="AG27" s="3">
        <v>394</v>
      </c>
      <c r="AH27" s="3">
        <v>56</v>
      </c>
      <c r="AI27" s="3">
        <v>37</v>
      </c>
      <c r="AK27" s="3">
        <v>3</v>
      </c>
      <c r="AL27" s="4" t="s">
        <v>46</v>
      </c>
      <c r="AM27" s="3">
        <v>377</v>
      </c>
      <c r="AN27" s="3">
        <v>53</v>
      </c>
      <c r="AO27" s="3">
        <v>48</v>
      </c>
      <c r="AQ27" s="3">
        <v>4</v>
      </c>
      <c r="AR27" s="4" t="s">
        <v>40</v>
      </c>
      <c r="AS27" s="3">
        <v>358</v>
      </c>
      <c r="AT27" s="3">
        <v>40</v>
      </c>
      <c r="AU27" s="3">
        <v>40</v>
      </c>
      <c r="AW27" s="3">
        <v>4</v>
      </c>
      <c r="AX27" s="4" t="s">
        <v>54</v>
      </c>
      <c r="AY27" s="3">
        <v>166</v>
      </c>
      <c r="AZ27" s="3">
        <v>10</v>
      </c>
      <c r="BA27" s="3">
        <v>10</v>
      </c>
      <c r="BC27" s="3">
        <v>4</v>
      </c>
      <c r="BD27" s="4" t="s">
        <v>36</v>
      </c>
      <c r="BE27" s="3">
        <v>26</v>
      </c>
      <c r="BF27" s="3">
        <v>4</v>
      </c>
      <c r="BG27" s="3">
        <v>7</v>
      </c>
      <c r="BI27" s="3">
        <v>3</v>
      </c>
      <c r="BJ27" s="4" t="s">
        <v>44</v>
      </c>
      <c r="BK27" s="3">
        <v>134</v>
      </c>
      <c r="BL27" s="3">
        <v>14</v>
      </c>
      <c r="BM27" s="3">
        <v>20</v>
      </c>
    </row>
    <row r="28" spans="1:68" ht="60">
      <c r="A28" s="3">
        <v>5</v>
      </c>
      <c r="B28" s="4" t="s">
        <v>31</v>
      </c>
      <c r="C28" s="3">
        <v>362</v>
      </c>
      <c r="D28" s="3">
        <v>48</v>
      </c>
      <c r="E28" s="3">
        <v>71</v>
      </c>
      <c r="F28" s="3"/>
      <c r="G28" s="3">
        <v>4</v>
      </c>
      <c r="H28" s="4" t="s">
        <v>44</v>
      </c>
      <c r="I28" s="3">
        <v>368</v>
      </c>
      <c r="J28" s="3">
        <v>49</v>
      </c>
      <c r="K28" s="3">
        <v>40</v>
      </c>
      <c r="M28" s="3">
        <v>5</v>
      </c>
      <c r="N28" s="4" t="s">
        <v>44</v>
      </c>
      <c r="O28" s="3">
        <v>373</v>
      </c>
      <c r="P28" s="3">
        <v>47</v>
      </c>
      <c r="Q28" s="3">
        <v>29</v>
      </c>
      <c r="S28" s="3">
        <v>5</v>
      </c>
      <c r="T28" s="4" t="s">
        <v>60</v>
      </c>
      <c r="U28" s="3">
        <v>364</v>
      </c>
      <c r="V28" s="3">
        <v>41</v>
      </c>
      <c r="W28" s="3">
        <v>26</v>
      </c>
      <c r="Y28" s="3">
        <v>5</v>
      </c>
      <c r="Z28" s="4" t="s">
        <v>50</v>
      </c>
      <c r="AA28" s="3">
        <v>369</v>
      </c>
      <c r="AB28" s="3">
        <v>51</v>
      </c>
      <c r="AC28" s="3">
        <v>69</v>
      </c>
      <c r="AE28" s="3">
        <v>5</v>
      </c>
      <c r="AF28" s="4" t="s">
        <v>44</v>
      </c>
      <c r="AG28" s="3">
        <v>383</v>
      </c>
      <c r="AH28" s="3">
        <v>55</v>
      </c>
      <c r="AI28" s="3">
        <v>43</v>
      </c>
      <c r="AK28" s="3">
        <v>5</v>
      </c>
      <c r="AL28" s="4" t="s">
        <v>58</v>
      </c>
      <c r="AM28" s="3">
        <v>349</v>
      </c>
      <c r="AN28" s="3">
        <v>52</v>
      </c>
      <c r="AO28" s="3">
        <v>45</v>
      </c>
      <c r="AQ28" s="3">
        <v>5</v>
      </c>
      <c r="AR28" s="4" t="s">
        <v>36</v>
      </c>
      <c r="AS28" s="3">
        <v>344</v>
      </c>
      <c r="AT28" s="3">
        <v>38</v>
      </c>
      <c r="AU28" s="3">
        <v>62</v>
      </c>
      <c r="AW28" s="3">
        <v>5</v>
      </c>
      <c r="AX28" s="4" t="s">
        <v>58</v>
      </c>
      <c r="AY28" s="3">
        <v>171</v>
      </c>
      <c r="AZ28" s="3">
        <v>9</v>
      </c>
      <c r="BA28" s="3">
        <v>4</v>
      </c>
      <c r="BC28" s="3">
        <v>4</v>
      </c>
      <c r="BD28" s="4" t="s">
        <v>48</v>
      </c>
      <c r="BE28" s="3">
        <v>23</v>
      </c>
      <c r="BF28" s="3">
        <v>4</v>
      </c>
      <c r="BG28" s="3">
        <v>4</v>
      </c>
      <c r="BI28" s="3">
        <v>3</v>
      </c>
      <c r="BJ28" s="4" t="s">
        <v>31</v>
      </c>
      <c r="BK28" s="3">
        <v>108</v>
      </c>
      <c r="BL28" s="3">
        <v>14</v>
      </c>
      <c r="BM28" s="3">
        <v>13</v>
      </c>
    </row>
    <row r="29" spans="1:68" ht="45">
      <c r="A29" s="3">
        <v>6</v>
      </c>
      <c r="B29" s="4" t="s">
        <v>42</v>
      </c>
      <c r="C29" s="3">
        <v>353</v>
      </c>
      <c r="D29" s="3">
        <v>46</v>
      </c>
      <c r="E29" s="3">
        <v>55</v>
      </c>
      <c r="F29" s="3"/>
      <c r="G29" s="3">
        <v>4</v>
      </c>
      <c r="H29" s="4" t="s">
        <v>46</v>
      </c>
      <c r="I29" s="3">
        <v>385</v>
      </c>
      <c r="J29" s="3">
        <v>49</v>
      </c>
      <c r="K29" s="3">
        <v>28</v>
      </c>
      <c r="M29" s="3">
        <v>6</v>
      </c>
      <c r="N29" s="4" t="s">
        <v>54</v>
      </c>
      <c r="O29" s="3">
        <v>342</v>
      </c>
      <c r="P29" s="3">
        <v>46</v>
      </c>
      <c r="Q29" s="3">
        <v>36</v>
      </c>
      <c r="S29" s="3">
        <v>6</v>
      </c>
      <c r="T29" s="4" t="s">
        <v>36</v>
      </c>
      <c r="U29" s="3">
        <v>362</v>
      </c>
      <c r="V29" s="3">
        <v>40</v>
      </c>
      <c r="W29" s="3">
        <v>45</v>
      </c>
      <c r="Y29" s="3">
        <v>6</v>
      </c>
      <c r="Z29" s="4" t="s">
        <v>54</v>
      </c>
      <c r="AA29" s="3">
        <v>376</v>
      </c>
      <c r="AB29" s="3">
        <v>50</v>
      </c>
      <c r="AC29" s="3">
        <v>28</v>
      </c>
      <c r="AE29" s="3">
        <v>6</v>
      </c>
      <c r="AF29" s="4" t="s">
        <v>52</v>
      </c>
      <c r="AG29" s="3">
        <v>362</v>
      </c>
      <c r="AH29" s="3">
        <v>54</v>
      </c>
      <c r="AI29" s="3">
        <v>50</v>
      </c>
      <c r="AK29" s="3">
        <v>6</v>
      </c>
      <c r="AL29" s="4" t="s">
        <v>52</v>
      </c>
      <c r="AM29" s="3">
        <v>383</v>
      </c>
      <c r="AN29" s="3">
        <v>50</v>
      </c>
      <c r="AO29" s="3">
        <v>24</v>
      </c>
      <c r="AQ29" s="3">
        <v>5</v>
      </c>
      <c r="AR29" s="4" t="s">
        <v>56</v>
      </c>
      <c r="AS29" s="3">
        <v>339</v>
      </c>
      <c r="AT29" s="3">
        <v>38</v>
      </c>
      <c r="AU29" s="3">
        <v>41</v>
      </c>
      <c r="AW29" s="3">
        <v>6</v>
      </c>
      <c r="AX29" s="4" t="s">
        <v>40</v>
      </c>
      <c r="AY29" s="3">
        <v>185</v>
      </c>
      <c r="AZ29" s="3">
        <v>8</v>
      </c>
      <c r="BA29" s="3">
        <v>12</v>
      </c>
      <c r="BC29" s="3">
        <v>6</v>
      </c>
      <c r="BD29" s="4" t="s">
        <v>60</v>
      </c>
      <c r="BE29" s="3">
        <v>28</v>
      </c>
      <c r="BF29" s="3">
        <v>3</v>
      </c>
      <c r="BG29" s="3">
        <v>5</v>
      </c>
      <c r="BI29" s="3">
        <v>6</v>
      </c>
      <c r="BJ29" s="4" t="s">
        <v>42</v>
      </c>
      <c r="BK29" s="3">
        <v>132</v>
      </c>
      <c r="BL29" s="3">
        <v>13</v>
      </c>
      <c r="BM29" s="3">
        <v>16</v>
      </c>
    </row>
    <row r="30" spans="1:68" ht="45">
      <c r="A30" s="3">
        <v>7</v>
      </c>
      <c r="B30" s="4" t="s">
        <v>50</v>
      </c>
      <c r="C30" s="3">
        <v>360</v>
      </c>
      <c r="D30" s="3">
        <v>44</v>
      </c>
      <c r="E30" s="3">
        <v>48</v>
      </c>
      <c r="F30" s="3"/>
      <c r="G30" s="3">
        <v>7</v>
      </c>
      <c r="H30" s="4" t="s">
        <v>60</v>
      </c>
      <c r="I30" s="3">
        <v>357</v>
      </c>
      <c r="J30" s="3">
        <v>48</v>
      </c>
      <c r="K30" s="3">
        <v>32</v>
      </c>
      <c r="M30" s="3">
        <v>7</v>
      </c>
      <c r="N30" s="4" t="s">
        <v>42</v>
      </c>
      <c r="O30" s="3">
        <v>391</v>
      </c>
      <c r="P30" s="3">
        <v>44</v>
      </c>
      <c r="Q30" s="3">
        <v>29</v>
      </c>
      <c r="S30" s="3">
        <v>6</v>
      </c>
      <c r="T30" s="4" t="s">
        <v>38</v>
      </c>
      <c r="U30" s="3">
        <v>352</v>
      </c>
      <c r="V30" s="3">
        <v>40</v>
      </c>
      <c r="W30" s="3">
        <v>44</v>
      </c>
      <c r="Y30" s="3">
        <v>6</v>
      </c>
      <c r="Z30" s="4" t="s">
        <v>48</v>
      </c>
      <c r="AA30" s="3">
        <v>347</v>
      </c>
      <c r="AB30" s="3">
        <v>50</v>
      </c>
      <c r="AC30" s="3">
        <v>34</v>
      </c>
      <c r="AE30" s="3">
        <v>7</v>
      </c>
      <c r="AF30" s="4" t="s">
        <v>46</v>
      </c>
      <c r="AG30" s="3">
        <v>387</v>
      </c>
      <c r="AH30" s="3">
        <v>52</v>
      </c>
      <c r="AI30" s="3">
        <v>37</v>
      </c>
      <c r="AK30" s="3">
        <v>7</v>
      </c>
      <c r="AL30" s="4" t="s">
        <v>42</v>
      </c>
      <c r="AM30" s="3">
        <v>350</v>
      </c>
      <c r="AN30" s="3">
        <v>49</v>
      </c>
      <c r="AO30" s="3">
        <v>50</v>
      </c>
      <c r="AQ30" s="3">
        <v>7</v>
      </c>
      <c r="AR30" s="4" t="s">
        <v>42</v>
      </c>
      <c r="AS30" s="3">
        <v>337</v>
      </c>
      <c r="AT30" s="3">
        <v>37</v>
      </c>
      <c r="AU30" s="3">
        <v>30</v>
      </c>
      <c r="AW30" s="3">
        <v>6</v>
      </c>
      <c r="AX30" s="4" t="s">
        <v>52</v>
      </c>
      <c r="AY30" s="3">
        <v>165</v>
      </c>
      <c r="AZ30" s="3">
        <v>8</v>
      </c>
      <c r="BA30" s="3">
        <v>9</v>
      </c>
      <c r="BC30" s="3">
        <v>6</v>
      </c>
      <c r="BD30" s="4" t="s">
        <v>44</v>
      </c>
      <c r="BE30" s="3">
        <v>38</v>
      </c>
      <c r="BF30" s="3">
        <v>3</v>
      </c>
      <c r="BG30" s="3">
        <v>3</v>
      </c>
      <c r="BI30" s="3">
        <v>7</v>
      </c>
      <c r="BJ30" s="4" t="s">
        <v>38</v>
      </c>
      <c r="BK30" s="3">
        <v>122</v>
      </c>
      <c r="BL30" s="3">
        <v>12</v>
      </c>
      <c r="BM30" s="3">
        <v>24</v>
      </c>
    </row>
    <row r="31" spans="1:68" ht="60">
      <c r="A31" s="3">
        <v>7</v>
      </c>
      <c r="B31" s="4" t="s">
        <v>58</v>
      </c>
      <c r="C31" s="3">
        <v>342</v>
      </c>
      <c r="D31" s="3">
        <v>44</v>
      </c>
      <c r="E31" s="3">
        <v>48</v>
      </c>
      <c r="F31" s="3"/>
      <c r="G31" s="3">
        <v>8</v>
      </c>
      <c r="H31" s="4" t="s">
        <v>38</v>
      </c>
      <c r="I31" s="3">
        <v>379</v>
      </c>
      <c r="J31" s="3">
        <v>47</v>
      </c>
      <c r="K31" s="3">
        <v>74</v>
      </c>
      <c r="M31" s="3">
        <v>8</v>
      </c>
      <c r="N31" s="4" t="s">
        <v>58</v>
      </c>
      <c r="O31" s="3">
        <v>360</v>
      </c>
      <c r="P31" s="3">
        <v>43</v>
      </c>
      <c r="Q31" s="3">
        <v>49</v>
      </c>
      <c r="S31" s="3">
        <v>6</v>
      </c>
      <c r="T31" s="4" t="s">
        <v>50</v>
      </c>
      <c r="U31" s="3">
        <v>374</v>
      </c>
      <c r="V31" s="3">
        <v>40</v>
      </c>
      <c r="W31" s="3">
        <v>30</v>
      </c>
      <c r="Y31" s="3">
        <v>8</v>
      </c>
      <c r="Z31" s="4" t="s">
        <v>58</v>
      </c>
      <c r="AA31" s="3">
        <v>354</v>
      </c>
      <c r="AB31" s="3">
        <v>49</v>
      </c>
      <c r="AC31" s="3">
        <v>36</v>
      </c>
      <c r="AE31" s="3">
        <v>8</v>
      </c>
      <c r="AF31" s="4" t="s">
        <v>42</v>
      </c>
      <c r="AG31" s="3">
        <v>369</v>
      </c>
      <c r="AH31" s="3">
        <v>51</v>
      </c>
      <c r="AI31" s="3">
        <v>34</v>
      </c>
      <c r="AK31" s="3">
        <v>8</v>
      </c>
      <c r="AL31" s="4" t="s">
        <v>36</v>
      </c>
      <c r="AM31" s="3">
        <v>363</v>
      </c>
      <c r="AN31" s="3">
        <v>48</v>
      </c>
      <c r="AO31" s="3">
        <v>29</v>
      </c>
      <c r="AQ31" s="3">
        <v>8</v>
      </c>
      <c r="AR31" s="4" t="s">
        <v>52</v>
      </c>
      <c r="AS31" s="3">
        <v>359</v>
      </c>
      <c r="AT31" s="3">
        <v>35</v>
      </c>
      <c r="AU31" s="3">
        <v>58</v>
      </c>
      <c r="AW31" s="3">
        <v>6</v>
      </c>
      <c r="AX31" s="4" t="s">
        <v>46</v>
      </c>
      <c r="AY31" s="3">
        <v>164</v>
      </c>
      <c r="AZ31" s="3">
        <v>8</v>
      </c>
      <c r="BA31" s="3">
        <v>11</v>
      </c>
      <c r="BC31" s="3">
        <v>6</v>
      </c>
      <c r="BD31" s="4" t="s">
        <v>46</v>
      </c>
      <c r="BE31" s="3">
        <v>15</v>
      </c>
      <c r="BF31" s="3">
        <v>3</v>
      </c>
      <c r="BG31" s="3">
        <v>2</v>
      </c>
      <c r="BI31" s="3">
        <v>7</v>
      </c>
      <c r="BJ31" s="4" t="s">
        <v>50</v>
      </c>
      <c r="BK31" s="3">
        <v>139</v>
      </c>
      <c r="BL31" s="3">
        <v>12</v>
      </c>
      <c r="BM31" s="3">
        <v>23</v>
      </c>
    </row>
    <row r="32" spans="1:68" ht="45">
      <c r="A32" s="3">
        <v>9</v>
      </c>
      <c r="B32" s="4" t="s">
        <v>48</v>
      </c>
      <c r="C32" s="3">
        <v>341</v>
      </c>
      <c r="D32" s="3">
        <v>40</v>
      </c>
      <c r="E32" s="3">
        <v>30</v>
      </c>
      <c r="F32" s="3"/>
      <c r="G32" s="3">
        <v>9</v>
      </c>
      <c r="H32" s="4" t="s">
        <v>34</v>
      </c>
      <c r="I32" s="3">
        <v>381</v>
      </c>
      <c r="J32" s="3">
        <v>46</v>
      </c>
      <c r="K32" s="3">
        <v>32</v>
      </c>
      <c r="M32" s="3">
        <v>9</v>
      </c>
      <c r="N32" s="4" t="s">
        <v>40</v>
      </c>
      <c r="O32" s="3">
        <v>355</v>
      </c>
      <c r="P32" s="3">
        <v>42</v>
      </c>
      <c r="Q32" s="3">
        <v>29</v>
      </c>
      <c r="S32" s="3">
        <v>6</v>
      </c>
      <c r="T32" s="4" t="s">
        <v>56</v>
      </c>
      <c r="U32" s="3">
        <v>339</v>
      </c>
      <c r="V32" s="3">
        <v>40</v>
      </c>
      <c r="W32" s="3">
        <v>66</v>
      </c>
      <c r="Y32" s="3">
        <v>9</v>
      </c>
      <c r="Z32" s="4" t="s">
        <v>42</v>
      </c>
      <c r="AA32" s="3">
        <v>376</v>
      </c>
      <c r="AB32" s="3">
        <v>48</v>
      </c>
      <c r="AC32" s="3">
        <v>48</v>
      </c>
      <c r="AE32" s="3">
        <v>9</v>
      </c>
      <c r="AF32" s="4" t="s">
        <v>31</v>
      </c>
      <c r="AG32" s="3">
        <v>348</v>
      </c>
      <c r="AH32" s="3">
        <v>50</v>
      </c>
      <c r="AI32" s="3">
        <v>41</v>
      </c>
      <c r="AK32" s="3">
        <v>9</v>
      </c>
      <c r="AL32" s="4" t="s">
        <v>54</v>
      </c>
      <c r="AM32" s="3">
        <v>370</v>
      </c>
      <c r="AN32" s="3">
        <v>47</v>
      </c>
      <c r="AO32" s="3">
        <v>40</v>
      </c>
      <c r="AQ32" s="3">
        <v>8</v>
      </c>
      <c r="AR32" s="4" t="s">
        <v>46</v>
      </c>
      <c r="AS32" s="3">
        <v>361</v>
      </c>
      <c r="AT32" s="3">
        <v>35</v>
      </c>
      <c r="AU32" s="3">
        <v>51</v>
      </c>
      <c r="AW32" s="3">
        <v>9</v>
      </c>
      <c r="AX32" s="4" t="s">
        <v>36</v>
      </c>
      <c r="AY32" s="3">
        <v>187</v>
      </c>
      <c r="AZ32" s="3">
        <v>7</v>
      </c>
      <c r="BA32" s="3">
        <v>11</v>
      </c>
      <c r="BC32" s="3">
        <v>9</v>
      </c>
      <c r="BD32" s="4" t="s">
        <v>52</v>
      </c>
      <c r="BE32" s="3">
        <v>18</v>
      </c>
      <c r="BF32" s="3">
        <v>2</v>
      </c>
      <c r="BG32" s="3">
        <v>0</v>
      </c>
      <c r="BI32" s="3">
        <v>7</v>
      </c>
      <c r="BJ32" s="4" t="s">
        <v>56</v>
      </c>
      <c r="BK32" s="3">
        <v>132</v>
      </c>
      <c r="BL32" s="3">
        <v>12</v>
      </c>
      <c r="BM32" s="3">
        <v>16</v>
      </c>
    </row>
    <row r="33" spans="1:65" ht="45">
      <c r="A33" s="3">
        <v>9</v>
      </c>
      <c r="B33" s="4" t="s">
        <v>44</v>
      </c>
      <c r="C33" s="3">
        <v>374</v>
      </c>
      <c r="D33" s="3">
        <v>40</v>
      </c>
      <c r="E33" s="3">
        <v>50</v>
      </c>
      <c r="F33" s="3"/>
      <c r="G33" s="3">
        <v>10</v>
      </c>
      <c r="H33" s="4" t="s">
        <v>50</v>
      </c>
      <c r="I33" s="3">
        <v>372</v>
      </c>
      <c r="J33" s="3">
        <v>45</v>
      </c>
      <c r="K33" s="3">
        <v>35</v>
      </c>
      <c r="M33" s="3">
        <v>9</v>
      </c>
      <c r="N33" s="4" t="s">
        <v>50</v>
      </c>
      <c r="O33" s="3">
        <v>381</v>
      </c>
      <c r="P33" s="3">
        <v>42</v>
      </c>
      <c r="Q33" s="3">
        <v>37</v>
      </c>
      <c r="S33" s="3">
        <v>10</v>
      </c>
      <c r="T33" s="4" t="s">
        <v>54</v>
      </c>
      <c r="U33" s="3">
        <v>341</v>
      </c>
      <c r="V33" s="3">
        <v>38</v>
      </c>
      <c r="W33" s="3">
        <v>35</v>
      </c>
      <c r="Y33" s="3">
        <v>10</v>
      </c>
      <c r="Z33" s="4" t="s">
        <v>52</v>
      </c>
      <c r="AA33" s="3">
        <v>359</v>
      </c>
      <c r="AB33" s="3">
        <v>47</v>
      </c>
      <c r="AC33" s="3">
        <v>46</v>
      </c>
      <c r="AE33" s="3">
        <v>10</v>
      </c>
      <c r="AF33" s="4" t="s">
        <v>50</v>
      </c>
      <c r="AG33" s="3">
        <v>382</v>
      </c>
      <c r="AH33" s="3">
        <v>46</v>
      </c>
      <c r="AI33" s="3">
        <v>24</v>
      </c>
      <c r="AK33" s="3">
        <v>9</v>
      </c>
      <c r="AL33" s="4" t="s">
        <v>48</v>
      </c>
      <c r="AM33" s="3">
        <v>358</v>
      </c>
      <c r="AN33" s="3">
        <v>47</v>
      </c>
      <c r="AO33" s="3">
        <v>58</v>
      </c>
      <c r="AQ33" s="3">
        <v>10</v>
      </c>
      <c r="AR33" s="4" t="s">
        <v>44</v>
      </c>
      <c r="AS33" s="3">
        <v>331</v>
      </c>
      <c r="AT33" s="3">
        <v>34</v>
      </c>
      <c r="AU33" s="3">
        <v>30</v>
      </c>
      <c r="AW33" s="3">
        <v>9</v>
      </c>
      <c r="AX33" s="4" t="s">
        <v>34</v>
      </c>
      <c r="AY33" s="3">
        <v>170</v>
      </c>
      <c r="AZ33" s="3">
        <v>7</v>
      </c>
      <c r="BA33" s="3">
        <v>10</v>
      </c>
      <c r="BC33" s="3">
        <v>9</v>
      </c>
      <c r="BD33" s="4" t="s">
        <v>50</v>
      </c>
      <c r="BE33" s="3">
        <v>27</v>
      </c>
      <c r="BF33" s="3">
        <v>2</v>
      </c>
      <c r="BG33" s="3">
        <v>2</v>
      </c>
      <c r="BI33" s="3">
        <v>10</v>
      </c>
      <c r="BJ33" s="4" t="s">
        <v>34</v>
      </c>
      <c r="BK33" s="3">
        <v>127</v>
      </c>
      <c r="BL33" s="3">
        <v>10</v>
      </c>
      <c r="BM33" s="3">
        <v>16</v>
      </c>
    </row>
    <row r="34" spans="1:65" ht="60">
      <c r="A34" s="3">
        <v>11</v>
      </c>
      <c r="B34" s="4" t="s">
        <v>54</v>
      </c>
      <c r="C34" s="3">
        <v>361</v>
      </c>
      <c r="D34" s="3">
        <v>39</v>
      </c>
      <c r="E34" s="3">
        <v>59</v>
      </c>
      <c r="F34" s="3"/>
      <c r="G34" s="3">
        <v>11</v>
      </c>
      <c r="H34" s="4" t="s">
        <v>52</v>
      </c>
      <c r="I34" s="3">
        <v>347</v>
      </c>
      <c r="J34" s="3">
        <v>42</v>
      </c>
      <c r="K34" s="3">
        <v>28</v>
      </c>
      <c r="M34" s="3">
        <v>11</v>
      </c>
      <c r="N34" s="4" t="s">
        <v>46</v>
      </c>
      <c r="O34" s="3">
        <v>340</v>
      </c>
      <c r="P34" s="3">
        <v>38</v>
      </c>
      <c r="Q34" s="3">
        <v>31</v>
      </c>
      <c r="S34" s="3">
        <v>11</v>
      </c>
      <c r="T34" s="4" t="s">
        <v>42</v>
      </c>
      <c r="U34" s="3">
        <v>328</v>
      </c>
      <c r="V34" s="3">
        <v>37</v>
      </c>
      <c r="W34" s="3">
        <v>42</v>
      </c>
      <c r="Y34" s="3">
        <v>10</v>
      </c>
      <c r="Z34" s="4" t="s">
        <v>44</v>
      </c>
      <c r="AA34" s="3">
        <v>364</v>
      </c>
      <c r="AB34" s="3">
        <v>47</v>
      </c>
      <c r="AC34" s="3">
        <v>45</v>
      </c>
      <c r="AE34" s="3">
        <v>11</v>
      </c>
      <c r="AF34" s="4" t="s">
        <v>58</v>
      </c>
      <c r="AG34" s="3">
        <v>386</v>
      </c>
      <c r="AH34" s="3">
        <v>42</v>
      </c>
      <c r="AI34" s="3">
        <v>26</v>
      </c>
      <c r="AK34" s="3">
        <v>11</v>
      </c>
      <c r="AL34" s="4" t="s">
        <v>56</v>
      </c>
      <c r="AM34" s="3">
        <v>359</v>
      </c>
      <c r="AN34" s="3">
        <v>46</v>
      </c>
      <c r="AO34" s="3">
        <v>34</v>
      </c>
      <c r="AQ34" s="3">
        <v>11</v>
      </c>
      <c r="AR34" s="4" t="s">
        <v>50</v>
      </c>
      <c r="AS34" s="3">
        <v>327</v>
      </c>
      <c r="AT34" s="3">
        <v>32</v>
      </c>
      <c r="AU34" s="3">
        <v>35</v>
      </c>
      <c r="AW34" s="3">
        <v>9</v>
      </c>
      <c r="AX34" s="4" t="s">
        <v>44</v>
      </c>
      <c r="AY34" s="3">
        <v>168</v>
      </c>
      <c r="AZ34" s="3">
        <v>7</v>
      </c>
      <c r="BA34" s="3">
        <v>12</v>
      </c>
      <c r="BC34" s="3">
        <v>9</v>
      </c>
      <c r="BD34" s="4" t="s">
        <v>56</v>
      </c>
      <c r="BE34" s="3">
        <v>29</v>
      </c>
      <c r="BF34" s="3">
        <v>2</v>
      </c>
      <c r="BG34" s="3">
        <v>0</v>
      </c>
      <c r="BI34" s="3">
        <v>10</v>
      </c>
      <c r="BJ34" s="4" t="s">
        <v>60</v>
      </c>
      <c r="BK34" s="3">
        <v>119</v>
      </c>
      <c r="BL34" s="3">
        <v>10</v>
      </c>
      <c r="BM34" s="3">
        <v>17</v>
      </c>
    </row>
    <row r="35" spans="1:65" ht="45">
      <c r="A35" s="3">
        <v>12</v>
      </c>
      <c r="B35" s="4" t="s">
        <v>34</v>
      </c>
      <c r="C35" s="3">
        <v>367</v>
      </c>
      <c r="D35" s="3">
        <v>36</v>
      </c>
      <c r="E35" s="3">
        <v>46</v>
      </c>
      <c r="F35" s="3"/>
      <c r="G35" s="3">
        <v>12</v>
      </c>
      <c r="H35" s="4" t="s">
        <v>54</v>
      </c>
      <c r="I35" s="3">
        <v>376</v>
      </c>
      <c r="J35" s="3">
        <v>41</v>
      </c>
      <c r="K35" s="3">
        <v>38</v>
      </c>
      <c r="M35" s="3">
        <v>12</v>
      </c>
      <c r="N35" s="4" t="s">
        <v>31</v>
      </c>
      <c r="O35" s="3">
        <v>335</v>
      </c>
      <c r="P35" s="3">
        <v>35</v>
      </c>
      <c r="Q35" s="3">
        <v>34</v>
      </c>
      <c r="S35" s="3">
        <v>11</v>
      </c>
      <c r="T35" s="4" t="s">
        <v>46</v>
      </c>
      <c r="U35" s="3">
        <v>377</v>
      </c>
      <c r="V35" s="3">
        <v>37</v>
      </c>
      <c r="W35" s="3">
        <v>49</v>
      </c>
      <c r="Y35" s="3">
        <v>12</v>
      </c>
      <c r="Z35" s="4" t="s">
        <v>60</v>
      </c>
      <c r="AA35" s="3">
        <v>380</v>
      </c>
      <c r="AB35" s="3">
        <v>41</v>
      </c>
      <c r="AC35" s="3">
        <v>20</v>
      </c>
      <c r="AE35" s="3">
        <v>12</v>
      </c>
      <c r="AF35" s="4" t="s">
        <v>54</v>
      </c>
      <c r="AG35" s="3">
        <v>364</v>
      </c>
      <c r="AH35" s="3">
        <v>41</v>
      </c>
      <c r="AI35" s="3">
        <v>38</v>
      </c>
      <c r="AK35" s="3">
        <v>12</v>
      </c>
      <c r="AL35" s="4" t="s">
        <v>44</v>
      </c>
      <c r="AM35" s="3">
        <v>371</v>
      </c>
      <c r="AN35" s="3">
        <v>44</v>
      </c>
      <c r="AO35" s="3">
        <v>44</v>
      </c>
      <c r="AQ35" s="3">
        <v>12</v>
      </c>
      <c r="AR35" s="4" t="s">
        <v>54</v>
      </c>
      <c r="AS35" s="3">
        <v>334</v>
      </c>
      <c r="AT35" s="3">
        <v>31</v>
      </c>
      <c r="AU35" s="3">
        <v>44</v>
      </c>
      <c r="AW35" s="3">
        <v>9</v>
      </c>
      <c r="AX35" s="4" t="s">
        <v>31</v>
      </c>
      <c r="AY35" s="3">
        <v>176</v>
      </c>
      <c r="AZ35" s="3">
        <v>7</v>
      </c>
      <c r="BA35" s="3">
        <v>7</v>
      </c>
      <c r="BC35" s="3">
        <v>12</v>
      </c>
      <c r="BD35" s="4" t="s">
        <v>34</v>
      </c>
      <c r="BE35" s="3">
        <v>27</v>
      </c>
      <c r="BF35" s="3">
        <v>1</v>
      </c>
      <c r="BG35" s="3">
        <v>1</v>
      </c>
      <c r="BI35" s="3">
        <v>10</v>
      </c>
      <c r="BJ35" s="4" t="s">
        <v>46</v>
      </c>
      <c r="BK35" s="3">
        <v>124</v>
      </c>
      <c r="BL35" s="3">
        <v>10</v>
      </c>
      <c r="BM35" s="3">
        <v>24</v>
      </c>
    </row>
    <row r="36" spans="1:65" ht="60">
      <c r="A36" s="3">
        <v>13</v>
      </c>
      <c r="B36" s="4" t="s">
        <v>60</v>
      </c>
      <c r="C36" s="3">
        <v>345</v>
      </c>
      <c r="D36" s="3">
        <v>35</v>
      </c>
      <c r="E36" s="3">
        <v>30</v>
      </c>
      <c r="F36" s="3"/>
      <c r="G36" s="3">
        <v>13</v>
      </c>
      <c r="H36" s="4" t="s">
        <v>58</v>
      </c>
      <c r="I36" s="3">
        <v>367</v>
      </c>
      <c r="J36" s="3">
        <v>39</v>
      </c>
      <c r="K36" s="3">
        <v>35</v>
      </c>
      <c r="M36" s="3">
        <v>13</v>
      </c>
      <c r="N36" s="4" t="s">
        <v>48</v>
      </c>
      <c r="O36" s="3">
        <v>351</v>
      </c>
      <c r="P36" s="3">
        <v>34</v>
      </c>
      <c r="Q36" s="3">
        <v>25</v>
      </c>
      <c r="S36" s="3">
        <v>13</v>
      </c>
      <c r="T36" s="4" t="s">
        <v>44</v>
      </c>
      <c r="U36" s="3">
        <v>365</v>
      </c>
      <c r="V36" s="3">
        <v>36</v>
      </c>
      <c r="W36" s="3">
        <v>38</v>
      </c>
      <c r="Y36" s="3">
        <v>13</v>
      </c>
      <c r="Z36" s="4" t="s">
        <v>40</v>
      </c>
      <c r="AA36" s="3">
        <v>370</v>
      </c>
      <c r="AB36" s="3">
        <v>40</v>
      </c>
      <c r="AC36" s="3">
        <v>40</v>
      </c>
      <c r="AE36" s="3">
        <v>13</v>
      </c>
      <c r="AF36" s="4" t="s">
        <v>60</v>
      </c>
      <c r="AG36" s="3">
        <v>360</v>
      </c>
      <c r="AH36" s="3">
        <v>38</v>
      </c>
      <c r="AI36" s="3">
        <v>41</v>
      </c>
      <c r="AK36" s="3">
        <v>13</v>
      </c>
      <c r="AL36" s="4" t="s">
        <v>40</v>
      </c>
      <c r="AM36" s="3">
        <v>371</v>
      </c>
      <c r="AN36" s="3">
        <v>43</v>
      </c>
      <c r="AO36" s="3">
        <v>29</v>
      </c>
      <c r="AQ36" s="3">
        <v>13</v>
      </c>
      <c r="AR36" s="4" t="s">
        <v>38</v>
      </c>
      <c r="AS36" s="3">
        <v>325</v>
      </c>
      <c r="AT36" s="3">
        <v>29</v>
      </c>
      <c r="AU36" s="3">
        <v>32</v>
      </c>
      <c r="AW36" s="3">
        <v>13</v>
      </c>
      <c r="AX36" s="4" t="s">
        <v>48</v>
      </c>
      <c r="AY36" s="3">
        <v>164</v>
      </c>
      <c r="AZ36" s="3">
        <v>6</v>
      </c>
      <c r="BA36" s="3">
        <v>8</v>
      </c>
      <c r="BC36" s="3">
        <v>13</v>
      </c>
      <c r="BD36" s="4" t="s">
        <v>40</v>
      </c>
      <c r="BE36" s="3">
        <v>16</v>
      </c>
      <c r="BF36" s="3">
        <v>0</v>
      </c>
      <c r="BG36" s="3">
        <v>4</v>
      </c>
      <c r="BI36" s="3">
        <v>13</v>
      </c>
      <c r="BJ36" s="4" t="s">
        <v>54</v>
      </c>
      <c r="BK36" s="3">
        <v>103</v>
      </c>
      <c r="BL36" s="3">
        <v>8</v>
      </c>
      <c r="BM36" s="3">
        <v>12</v>
      </c>
    </row>
    <row r="37" spans="1:65" ht="60">
      <c r="A37" s="3">
        <v>14</v>
      </c>
      <c r="B37" s="4" t="s">
        <v>56</v>
      </c>
      <c r="C37" s="3">
        <v>341</v>
      </c>
      <c r="D37" s="3">
        <v>34</v>
      </c>
      <c r="E37" s="3">
        <v>48</v>
      </c>
      <c r="F37" s="3"/>
      <c r="G37" s="3">
        <v>14</v>
      </c>
      <c r="H37" s="4" t="s">
        <v>56</v>
      </c>
      <c r="I37" s="3">
        <v>347</v>
      </c>
      <c r="J37" s="3">
        <v>38</v>
      </c>
      <c r="K37" s="3">
        <v>33</v>
      </c>
      <c r="M37" s="3">
        <v>14</v>
      </c>
      <c r="N37" s="4" t="s">
        <v>60</v>
      </c>
      <c r="O37" s="3">
        <v>340</v>
      </c>
      <c r="P37" s="3">
        <v>25</v>
      </c>
      <c r="Q37" s="3">
        <v>30</v>
      </c>
      <c r="S37" s="3">
        <v>14</v>
      </c>
      <c r="T37" s="4" t="s">
        <v>52</v>
      </c>
      <c r="U37" s="3">
        <v>350</v>
      </c>
      <c r="V37" s="3">
        <v>34</v>
      </c>
      <c r="W37" s="3">
        <v>44</v>
      </c>
      <c r="Y37" s="3">
        <v>14</v>
      </c>
      <c r="Z37" s="4" t="s">
        <v>38</v>
      </c>
      <c r="AA37" s="3">
        <v>357</v>
      </c>
      <c r="AB37" s="3">
        <v>38</v>
      </c>
      <c r="AC37" s="3">
        <v>36</v>
      </c>
      <c r="AE37" s="3">
        <v>14</v>
      </c>
      <c r="AF37" s="4" t="s">
        <v>36</v>
      </c>
      <c r="AG37" s="3">
        <v>342</v>
      </c>
      <c r="AH37" s="3">
        <v>33</v>
      </c>
      <c r="AI37" s="3">
        <v>29</v>
      </c>
      <c r="AK37" s="3">
        <v>13</v>
      </c>
      <c r="AL37" s="4" t="s">
        <v>60</v>
      </c>
      <c r="AM37" s="3">
        <v>360</v>
      </c>
      <c r="AN37" s="3">
        <v>43</v>
      </c>
      <c r="AO37" s="3">
        <v>44</v>
      </c>
      <c r="AQ37" s="3">
        <v>14</v>
      </c>
      <c r="AR37" s="4" t="s">
        <v>58</v>
      </c>
      <c r="AS37" s="3">
        <v>329</v>
      </c>
      <c r="AT37" s="3">
        <v>26</v>
      </c>
      <c r="AU37" s="3">
        <v>35</v>
      </c>
      <c r="AW37" s="3">
        <v>13</v>
      </c>
      <c r="AX37" s="4" t="s">
        <v>56</v>
      </c>
      <c r="AY37" s="3">
        <v>172</v>
      </c>
      <c r="AZ37" s="3">
        <v>6</v>
      </c>
      <c r="BA37" s="3">
        <v>4</v>
      </c>
      <c r="BC37" s="3">
        <v>13</v>
      </c>
      <c r="BD37" s="4" t="s">
        <v>38</v>
      </c>
      <c r="BE37" s="3">
        <v>23</v>
      </c>
      <c r="BF37" s="3">
        <v>0</v>
      </c>
      <c r="BG37" s="3">
        <v>1</v>
      </c>
      <c r="BI37" s="3">
        <v>13</v>
      </c>
      <c r="BJ37" s="4" t="s">
        <v>58</v>
      </c>
      <c r="BK37" s="3">
        <v>126</v>
      </c>
      <c r="BL37" s="3">
        <v>8</v>
      </c>
      <c r="BM37" s="3">
        <v>7</v>
      </c>
    </row>
    <row r="38" spans="1:65" ht="60">
      <c r="A38" s="3">
        <v>15</v>
      </c>
      <c r="B38" s="4" t="s">
        <v>52</v>
      </c>
      <c r="C38" s="3">
        <v>348</v>
      </c>
      <c r="D38" s="3">
        <v>31</v>
      </c>
      <c r="E38" s="3">
        <v>47</v>
      </c>
      <c r="G38" s="3">
        <v>15</v>
      </c>
      <c r="H38" s="4" t="s">
        <v>42</v>
      </c>
      <c r="I38" s="3">
        <v>329</v>
      </c>
      <c r="J38" s="3">
        <v>35</v>
      </c>
      <c r="K38" s="3">
        <v>30</v>
      </c>
      <c r="M38" s="3">
        <v>15</v>
      </c>
      <c r="N38" s="4" t="s">
        <v>56</v>
      </c>
      <c r="O38" s="3">
        <v>330</v>
      </c>
      <c r="P38" s="3">
        <v>20</v>
      </c>
      <c r="Q38" s="3">
        <v>18</v>
      </c>
      <c r="S38" s="3">
        <v>15</v>
      </c>
      <c r="T38" s="4" t="s">
        <v>34</v>
      </c>
      <c r="U38" s="3">
        <v>371</v>
      </c>
      <c r="V38" s="3">
        <v>33</v>
      </c>
      <c r="W38" s="3">
        <v>31</v>
      </c>
      <c r="Y38" s="3">
        <v>14</v>
      </c>
      <c r="Z38" s="4" t="s">
        <v>46</v>
      </c>
      <c r="AA38" s="3">
        <v>361</v>
      </c>
      <c r="AB38" s="3">
        <v>38</v>
      </c>
      <c r="AC38" s="3">
        <v>33</v>
      </c>
      <c r="AE38" s="3">
        <v>14</v>
      </c>
      <c r="AF38" s="4" t="s">
        <v>48</v>
      </c>
      <c r="AG38" s="3">
        <v>362</v>
      </c>
      <c r="AH38" s="3">
        <v>33</v>
      </c>
      <c r="AI38" s="3">
        <v>41</v>
      </c>
      <c r="AK38" s="3">
        <v>15</v>
      </c>
      <c r="AL38" s="4" t="s">
        <v>50</v>
      </c>
      <c r="AM38" s="3">
        <v>351</v>
      </c>
      <c r="AN38" s="3">
        <v>40</v>
      </c>
      <c r="AO38" s="3">
        <v>41</v>
      </c>
      <c r="AQ38" s="3">
        <v>15</v>
      </c>
      <c r="AR38" s="4" t="s">
        <v>60</v>
      </c>
      <c r="AS38" s="3">
        <v>334</v>
      </c>
      <c r="AT38" s="3">
        <v>17</v>
      </c>
      <c r="AU38" s="3">
        <v>40</v>
      </c>
      <c r="AW38" s="3">
        <v>15</v>
      </c>
      <c r="AX38" s="4" t="s">
        <v>60</v>
      </c>
      <c r="AY38" s="3">
        <v>157</v>
      </c>
      <c r="AZ38" s="3">
        <v>5</v>
      </c>
      <c r="BA38" s="3">
        <v>4</v>
      </c>
      <c r="BC38" s="3">
        <v>13</v>
      </c>
      <c r="BD38" s="4" t="s">
        <v>58</v>
      </c>
      <c r="BE38" s="3">
        <v>18</v>
      </c>
      <c r="BF38" s="3">
        <v>0</v>
      </c>
      <c r="BG38" s="3">
        <v>0</v>
      </c>
      <c r="BI38" s="3">
        <v>15</v>
      </c>
      <c r="BJ38" s="4" t="s">
        <v>52</v>
      </c>
      <c r="BK38" s="3">
        <v>143</v>
      </c>
      <c r="BL38" s="3">
        <v>7</v>
      </c>
      <c r="BM38" s="3">
        <v>6</v>
      </c>
    </row>
    <row r="40" spans="1:65">
      <c r="A40" t="s">
        <v>77</v>
      </c>
      <c r="D40">
        <f t="shared" ref="D40:BM40" si="1">SUM(D24:D38)</f>
        <v>667</v>
      </c>
      <c r="E40">
        <f t="shared" si="1"/>
        <v>763</v>
      </c>
      <c r="G40" t="s">
        <v>76</v>
      </c>
      <c r="J40">
        <f t="shared" si="1"/>
        <v>700</v>
      </c>
      <c r="K40">
        <f t="shared" si="1"/>
        <v>584</v>
      </c>
      <c r="M40" t="s">
        <v>75</v>
      </c>
      <c r="P40">
        <f t="shared" si="1"/>
        <v>627</v>
      </c>
      <c r="Q40">
        <f t="shared" si="1"/>
        <v>519</v>
      </c>
      <c r="S40" t="s">
        <v>74</v>
      </c>
      <c r="V40">
        <f t="shared" si="1"/>
        <v>603</v>
      </c>
      <c r="W40">
        <f t="shared" si="1"/>
        <v>628</v>
      </c>
      <c r="Y40" t="s">
        <v>66</v>
      </c>
      <c r="AB40">
        <f t="shared" si="1"/>
        <v>770</v>
      </c>
      <c r="AC40">
        <f t="shared" si="1"/>
        <v>637</v>
      </c>
      <c r="AE40" t="s">
        <v>67</v>
      </c>
      <c r="AH40">
        <f t="shared" si="1"/>
        <v>740</v>
      </c>
      <c r="AI40">
        <f t="shared" si="1"/>
        <v>556</v>
      </c>
      <c r="AK40" t="s">
        <v>68</v>
      </c>
      <c r="AN40">
        <f t="shared" si="1"/>
        <v>738</v>
      </c>
      <c r="AO40">
        <f t="shared" si="1"/>
        <v>680</v>
      </c>
      <c r="AQ40" t="s">
        <v>69</v>
      </c>
      <c r="AT40">
        <f t="shared" si="1"/>
        <v>522</v>
      </c>
      <c r="AU40">
        <f t="shared" si="1"/>
        <v>660</v>
      </c>
      <c r="AW40" t="s">
        <v>70</v>
      </c>
      <c r="AZ40">
        <f t="shared" si="1"/>
        <v>127</v>
      </c>
      <c r="BA40">
        <f t="shared" si="1"/>
        <v>134</v>
      </c>
      <c r="BC40" t="s">
        <v>71</v>
      </c>
      <c r="BF40">
        <f t="shared" si="1"/>
        <v>40</v>
      </c>
      <c r="BG40">
        <f t="shared" si="1"/>
        <v>46</v>
      </c>
      <c r="BI40" t="s">
        <v>72</v>
      </c>
      <c r="BL40">
        <f t="shared" si="1"/>
        <v>177</v>
      </c>
      <c r="BM40">
        <f t="shared" si="1"/>
        <v>249</v>
      </c>
    </row>
    <row r="41" spans="1:65">
      <c r="C41">
        <f>SUM(C24:C38)</f>
        <v>5334</v>
      </c>
      <c r="I41">
        <f t="shared" ref="I41:BK41" si="2">SUM(I24:I38)</f>
        <v>5481</v>
      </c>
      <c r="O41">
        <f t="shared" si="2"/>
        <v>5438</v>
      </c>
      <c r="U41">
        <f t="shared" si="2"/>
        <v>5355</v>
      </c>
      <c r="AA41">
        <f t="shared" si="2"/>
        <v>5526</v>
      </c>
      <c r="AG41">
        <f t="shared" si="2"/>
        <v>5552</v>
      </c>
      <c r="AM41">
        <f t="shared" si="2"/>
        <v>5514</v>
      </c>
      <c r="AS41">
        <f t="shared" si="2"/>
        <v>5147</v>
      </c>
      <c r="AY41">
        <f t="shared" si="2"/>
        <v>2577</v>
      </c>
      <c r="BE41">
        <f t="shared" si="2"/>
        <v>388</v>
      </c>
      <c r="BK41">
        <f t="shared" si="2"/>
        <v>1891</v>
      </c>
    </row>
    <row r="43" spans="1:65">
      <c r="A43" t="s">
        <v>73</v>
      </c>
      <c r="C43">
        <f>(D40+E40)/2</f>
        <v>715</v>
      </c>
      <c r="I43">
        <f>(J40+K40)/2</f>
        <v>642</v>
      </c>
      <c r="O43">
        <f>(P40+Q40)/2</f>
        <v>573</v>
      </c>
      <c r="U43">
        <f>(V40+W40)/2</f>
        <v>615.5</v>
      </c>
      <c r="AA43">
        <f>(AB40+AC40)/2</f>
        <v>703.5</v>
      </c>
      <c r="AG43">
        <f>(AH40+AI40)/2</f>
        <v>648</v>
      </c>
      <c r="AM43">
        <f>(AN40+AO40)/2</f>
        <v>709</v>
      </c>
      <c r="AS43">
        <f>(AT40+AU40)/2</f>
        <v>591</v>
      </c>
      <c r="AY43">
        <f>(AZ40+BA40)/2</f>
        <v>130.5</v>
      </c>
      <c r="BE43">
        <f>(BF40+BG40)/2</f>
        <v>43</v>
      </c>
      <c r="BK43">
        <f>(BL40+BM40)/2</f>
        <v>213</v>
      </c>
    </row>
    <row r="45" spans="1:65">
      <c r="A45" t="s">
        <v>78</v>
      </c>
      <c r="C45">
        <f>SUM(C43:BK43)</f>
        <v>5583.5</v>
      </c>
      <c r="E45" t="s">
        <v>80</v>
      </c>
    </row>
    <row r="46" spans="1:65">
      <c r="A46" t="s">
        <v>79</v>
      </c>
      <c r="C46">
        <f>SUM(C41:BK41)</f>
        <v>48203</v>
      </c>
    </row>
    <row r="51" spans="1:35" ht="30">
      <c r="A51" s="1" t="s">
        <v>0</v>
      </c>
      <c r="B51" s="1" t="s">
        <v>1</v>
      </c>
      <c r="C51" s="1"/>
      <c r="D51" s="1" t="s">
        <v>2</v>
      </c>
      <c r="E51" s="1" t="s">
        <v>3</v>
      </c>
      <c r="F51" s="1" t="s">
        <v>4</v>
      </c>
      <c r="G51" s="1" t="s">
        <v>5</v>
      </c>
      <c r="H51" s="1" t="s">
        <v>6</v>
      </c>
      <c r="I51" s="1" t="s">
        <v>7</v>
      </c>
      <c r="J51" s="1" t="s">
        <v>8</v>
      </c>
      <c r="K51" s="1" t="s">
        <v>9</v>
      </c>
      <c r="L51" s="1" t="s">
        <v>10</v>
      </c>
      <c r="M51" s="1" t="s">
        <v>11</v>
      </c>
      <c r="N51" s="1" t="s">
        <v>12</v>
      </c>
      <c r="O51" s="1" t="s">
        <v>13</v>
      </c>
      <c r="P51" s="1" t="s">
        <v>14</v>
      </c>
      <c r="Q51" s="1" t="s">
        <v>15</v>
      </c>
      <c r="R51" s="1" t="s">
        <v>16</v>
      </c>
      <c r="S51" s="1" t="s">
        <v>17</v>
      </c>
      <c r="T51" s="1" t="s">
        <v>18</v>
      </c>
      <c r="U51" s="1" t="s">
        <v>19</v>
      </c>
      <c r="V51" s="1" t="s">
        <v>20</v>
      </c>
      <c r="W51" s="1" t="s">
        <v>21</v>
      </c>
      <c r="X51" s="1" t="s">
        <v>22</v>
      </c>
      <c r="Y51" s="1" t="s">
        <v>23</v>
      </c>
      <c r="Z51" s="1" t="s">
        <v>24</v>
      </c>
      <c r="AA51" s="1" t="s">
        <v>25</v>
      </c>
      <c r="AB51" s="1" t="s">
        <v>26</v>
      </c>
      <c r="AC51" s="1" t="s">
        <v>27</v>
      </c>
      <c r="AD51" s="1" t="s">
        <v>28</v>
      </c>
      <c r="AE51" s="1" t="s">
        <v>29</v>
      </c>
      <c r="AF51" s="1" t="s">
        <v>30</v>
      </c>
      <c r="AG51" s="1" t="s">
        <v>129</v>
      </c>
      <c r="AH51" s="1" t="s">
        <v>130</v>
      </c>
      <c r="AI51" s="1" t="s">
        <v>131</v>
      </c>
    </row>
    <row r="52" spans="1:35" ht="30">
      <c r="A52" s="3">
        <v>1</v>
      </c>
      <c r="B52" s="4" t="s">
        <v>81</v>
      </c>
      <c r="C52" s="3" t="s">
        <v>82</v>
      </c>
      <c r="D52" s="3" t="s">
        <v>83</v>
      </c>
      <c r="E52" s="3">
        <v>97</v>
      </c>
      <c r="F52" s="3">
        <v>3371</v>
      </c>
      <c r="G52" s="3">
        <v>498</v>
      </c>
      <c r="H52" s="3">
        <v>934</v>
      </c>
      <c r="I52" s="3">
        <v>215</v>
      </c>
      <c r="J52" s="3">
        <v>25</v>
      </c>
      <c r="K52" s="3">
        <v>98</v>
      </c>
      <c r="L52" s="3">
        <v>481</v>
      </c>
      <c r="M52" s="3">
        <v>357</v>
      </c>
      <c r="N52" s="3">
        <v>787</v>
      </c>
      <c r="O52" s="3">
        <v>73</v>
      </c>
      <c r="P52" s="3">
        <v>16</v>
      </c>
      <c r="Q52" s="3">
        <v>0.27700000000000002</v>
      </c>
      <c r="R52" s="3">
        <v>0.35</v>
      </c>
      <c r="S52" s="3">
        <v>0.443</v>
      </c>
      <c r="T52" s="3">
        <v>0.79300000000000004</v>
      </c>
      <c r="U52" s="3">
        <v>27</v>
      </c>
      <c r="V52" s="3">
        <v>38</v>
      </c>
      <c r="W52" s="3">
        <v>11</v>
      </c>
      <c r="X52" s="3">
        <v>32</v>
      </c>
      <c r="Y52" s="3">
        <v>1493</v>
      </c>
      <c r="Z52" s="3">
        <v>338</v>
      </c>
      <c r="AA52" s="3">
        <v>79</v>
      </c>
      <c r="AB52" s="3">
        <v>893</v>
      </c>
      <c r="AC52" s="3">
        <v>879</v>
      </c>
      <c r="AD52" s="3">
        <v>1.02</v>
      </c>
      <c r="AE52" s="3">
        <v>15439</v>
      </c>
      <c r="AF52" s="3">
        <v>3812</v>
      </c>
      <c r="AG52" s="3">
        <v>58</v>
      </c>
      <c r="AH52" s="3">
        <v>39</v>
      </c>
      <c r="AI52" s="10">
        <f t="shared" ref="AI52:AI66" si="3">AG52/(AG52+AH52)</f>
        <v>0.59793814432989689</v>
      </c>
    </row>
    <row r="53" spans="1:35" ht="30">
      <c r="A53" s="3">
        <v>2</v>
      </c>
      <c r="B53" s="4" t="s">
        <v>84</v>
      </c>
      <c r="C53" s="3" t="s">
        <v>85</v>
      </c>
      <c r="D53" s="3" t="s">
        <v>83</v>
      </c>
      <c r="E53" s="3">
        <v>94</v>
      </c>
      <c r="F53" s="3">
        <v>3336</v>
      </c>
      <c r="G53" s="3">
        <v>477</v>
      </c>
      <c r="H53" s="3">
        <v>936</v>
      </c>
      <c r="I53" s="3">
        <v>179</v>
      </c>
      <c r="J53" s="3">
        <v>12</v>
      </c>
      <c r="K53" s="3">
        <v>106</v>
      </c>
      <c r="L53" s="3">
        <v>463</v>
      </c>
      <c r="M53" s="3">
        <v>336</v>
      </c>
      <c r="N53" s="3">
        <v>648</v>
      </c>
      <c r="O53" s="3">
        <v>27</v>
      </c>
      <c r="P53" s="3">
        <v>11</v>
      </c>
      <c r="Q53" s="3">
        <v>0.28100000000000003</v>
      </c>
      <c r="R53" s="3">
        <v>0.34799999999999998</v>
      </c>
      <c r="S53" s="3">
        <v>0.437</v>
      </c>
      <c r="T53" s="3">
        <v>0.78500000000000003</v>
      </c>
      <c r="U53" s="3">
        <v>21</v>
      </c>
      <c r="V53" s="3">
        <v>25</v>
      </c>
      <c r="W53" s="3">
        <v>15</v>
      </c>
      <c r="X53" s="3">
        <v>28</v>
      </c>
      <c r="Y53" s="3">
        <v>1457</v>
      </c>
      <c r="Z53" s="3">
        <v>297</v>
      </c>
      <c r="AA53" s="3">
        <v>84</v>
      </c>
      <c r="AB53" s="3">
        <v>1000</v>
      </c>
      <c r="AC53" s="3">
        <v>879</v>
      </c>
      <c r="AD53" s="3">
        <v>1.1399999999999999</v>
      </c>
      <c r="AE53" s="3">
        <v>14291</v>
      </c>
      <c r="AF53" s="3">
        <v>3740</v>
      </c>
      <c r="AG53" s="3">
        <v>52</v>
      </c>
      <c r="AH53" s="3">
        <v>42</v>
      </c>
      <c r="AI53" s="10">
        <f t="shared" si="3"/>
        <v>0.55319148936170215</v>
      </c>
    </row>
    <row r="54" spans="1:35" ht="30">
      <c r="A54" s="3">
        <v>3</v>
      </c>
      <c r="B54" s="4" t="s">
        <v>86</v>
      </c>
      <c r="C54" s="3" t="s">
        <v>87</v>
      </c>
      <c r="D54" s="3" t="s">
        <v>83</v>
      </c>
      <c r="E54" s="3">
        <v>96</v>
      </c>
      <c r="F54" s="3">
        <v>3318</v>
      </c>
      <c r="G54" s="3">
        <v>462</v>
      </c>
      <c r="H54" s="3">
        <v>882</v>
      </c>
      <c r="I54" s="3">
        <v>191</v>
      </c>
      <c r="J54" s="3">
        <v>6</v>
      </c>
      <c r="K54" s="3">
        <v>132</v>
      </c>
      <c r="L54" s="3">
        <v>445</v>
      </c>
      <c r="M54" s="3">
        <v>232</v>
      </c>
      <c r="N54" s="3">
        <v>666</v>
      </c>
      <c r="O54" s="3">
        <v>55</v>
      </c>
      <c r="P54" s="3">
        <v>19</v>
      </c>
      <c r="Q54" s="3">
        <v>0.26600000000000001</v>
      </c>
      <c r="R54" s="3">
        <v>0.316</v>
      </c>
      <c r="S54" s="3">
        <v>0.44600000000000001</v>
      </c>
      <c r="T54" s="3">
        <v>0.76200000000000001</v>
      </c>
      <c r="U54" s="3">
        <v>24</v>
      </c>
      <c r="V54" s="3">
        <v>22</v>
      </c>
      <c r="W54" s="3">
        <v>17</v>
      </c>
      <c r="X54" s="3">
        <v>23</v>
      </c>
      <c r="Y54" s="3">
        <v>1481</v>
      </c>
      <c r="Z54" s="3">
        <v>329</v>
      </c>
      <c r="AA54" s="3">
        <v>57</v>
      </c>
      <c r="AB54" s="3">
        <v>1003</v>
      </c>
      <c r="AC54" s="3">
        <v>866</v>
      </c>
      <c r="AD54" s="3">
        <v>1.1599999999999999</v>
      </c>
      <c r="AE54" s="3">
        <v>13645</v>
      </c>
      <c r="AF54" s="3">
        <v>3612</v>
      </c>
      <c r="AG54" s="3">
        <v>53</v>
      </c>
      <c r="AH54" s="3">
        <v>43</v>
      </c>
      <c r="AI54" s="10">
        <f t="shared" si="3"/>
        <v>0.55208333333333337</v>
      </c>
    </row>
    <row r="55" spans="1:35" ht="30">
      <c r="A55" s="3">
        <v>4</v>
      </c>
      <c r="B55" s="4" t="s">
        <v>88</v>
      </c>
      <c r="C55" s="3" t="s">
        <v>89</v>
      </c>
      <c r="D55" s="3" t="s">
        <v>83</v>
      </c>
      <c r="E55" s="3">
        <v>95</v>
      </c>
      <c r="F55" s="3">
        <v>3203</v>
      </c>
      <c r="G55" s="3">
        <v>454</v>
      </c>
      <c r="H55" s="3">
        <v>826</v>
      </c>
      <c r="I55" s="3">
        <v>175</v>
      </c>
      <c r="J55" s="3">
        <v>13</v>
      </c>
      <c r="K55" s="3">
        <v>104</v>
      </c>
      <c r="L55" s="3">
        <v>437</v>
      </c>
      <c r="M55" s="3">
        <v>334</v>
      </c>
      <c r="N55" s="3">
        <v>782</v>
      </c>
      <c r="O55" s="3">
        <v>73</v>
      </c>
      <c r="P55" s="3">
        <v>20</v>
      </c>
      <c r="Q55" s="3">
        <v>0.25800000000000001</v>
      </c>
      <c r="R55" s="3">
        <v>0.33</v>
      </c>
      <c r="S55" s="3">
        <v>0.41799999999999998</v>
      </c>
      <c r="T55" s="3">
        <v>0.749</v>
      </c>
      <c r="U55" s="3">
        <v>10</v>
      </c>
      <c r="V55" s="3">
        <v>30</v>
      </c>
      <c r="W55" s="3">
        <v>12</v>
      </c>
      <c r="X55" s="3">
        <v>34</v>
      </c>
      <c r="Y55" s="3">
        <v>1339</v>
      </c>
      <c r="Z55" s="3">
        <v>292</v>
      </c>
      <c r="AA55" s="3">
        <v>62</v>
      </c>
      <c r="AB55" s="3">
        <v>903</v>
      </c>
      <c r="AC55" s="3">
        <v>800</v>
      </c>
      <c r="AD55" s="3">
        <v>1.1299999999999999</v>
      </c>
      <c r="AE55" s="3">
        <v>14403</v>
      </c>
      <c r="AF55" s="3">
        <v>3613</v>
      </c>
      <c r="AG55" s="3">
        <v>51</v>
      </c>
      <c r="AH55" s="3">
        <v>44</v>
      </c>
      <c r="AI55" s="10">
        <f t="shared" si="3"/>
        <v>0.5368421052631579</v>
      </c>
    </row>
    <row r="56" spans="1:35" ht="30">
      <c r="A56" s="3">
        <v>5</v>
      </c>
      <c r="B56" s="4" t="s">
        <v>90</v>
      </c>
      <c r="C56" s="3" t="s">
        <v>91</v>
      </c>
      <c r="D56" s="3" t="s">
        <v>83</v>
      </c>
      <c r="E56" s="3">
        <v>96</v>
      </c>
      <c r="F56" s="3">
        <v>3259</v>
      </c>
      <c r="G56" s="3">
        <v>449</v>
      </c>
      <c r="H56" s="3">
        <v>850</v>
      </c>
      <c r="I56" s="3">
        <v>165</v>
      </c>
      <c r="J56" s="3">
        <v>16</v>
      </c>
      <c r="K56" s="3">
        <v>106</v>
      </c>
      <c r="L56" s="3">
        <v>428</v>
      </c>
      <c r="M56" s="3">
        <v>331</v>
      </c>
      <c r="N56" s="3">
        <v>669</v>
      </c>
      <c r="O56" s="3">
        <v>50</v>
      </c>
      <c r="P56" s="3">
        <v>20</v>
      </c>
      <c r="Q56" s="3">
        <v>0.26100000000000001</v>
      </c>
      <c r="R56" s="3">
        <v>0.33</v>
      </c>
      <c r="S56" s="3">
        <v>0.41899999999999998</v>
      </c>
      <c r="T56" s="3">
        <v>0.749</v>
      </c>
      <c r="U56" s="3">
        <v>12</v>
      </c>
      <c r="V56" s="3">
        <v>25</v>
      </c>
      <c r="W56" s="3">
        <v>15</v>
      </c>
      <c r="X56" s="3">
        <v>36</v>
      </c>
      <c r="Y56" s="3">
        <v>1365</v>
      </c>
      <c r="Z56" s="3">
        <v>287</v>
      </c>
      <c r="AA56" s="3">
        <v>73</v>
      </c>
      <c r="AB56" s="3">
        <v>966</v>
      </c>
      <c r="AC56" s="3">
        <v>898</v>
      </c>
      <c r="AD56" s="3">
        <v>1.08</v>
      </c>
      <c r="AE56" s="3">
        <v>14072</v>
      </c>
      <c r="AF56" s="3">
        <v>3666</v>
      </c>
      <c r="AG56" s="3">
        <v>55</v>
      </c>
      <c r="AH56" s="3">
        <v>41</v>
      </c>
      <c r="AI56" s="10">
        <f t="shared" si="3"/>
        <v>0.57291666666666663</v>
      </c>
    </row>
    <row r="57" spans="1:35" ht="45">
      <c r="A57" s="3">
        <v>6</v>
      </c>
      <c r="B57" s="4" t="s">
        <v>92</v>
      </c>
      <c r="C57" s="3" t="s">
        <v>93</v>
      </c>
      <c r="D57" s="3" t="s">
        <v>83</v>
      </c>
      <c r="E57" s="3">
        <v>93</v>
      </c>
      <c r="F57" s="3">
        <v>3220</v>
      </c>
      <c r="G57" s="3">
        <v>430</v>
      </c>
      <c r="H57" s="3">
        <v>860</v>
      </c>
      <c r="I57" s="3">
        <v>163</v>
      </c>
      <c r="J57" s="3">
        <v>21</v>
      </c>
      <c r="K57" s="3">
        <v>102</v>
      </c>
      <c r="L57" s="3">
        <v>406</v>
      </c>
      <c r="M57" s="3">
        <v>290</v>
      </c>
      <c r="N57" s="3">
        <v>655</v>
      </c>
      <c r="O57" s="3">
        <v>45</v>
      </c>
      <c r="P57" s="3">
        <v>22</v>
      </c>
      <c r="Q57" s="3">
        <v>0.26700000000000002</v>
      </c>
      <c r="R57" s="3">
        <v>0.32900000000000001</v>
      </c>
      <c r="S57" s="3">
        <v>0.42599999999999999</v>
      </c>
      <c r="T57" s="3">
        <v>0.755</v>
      </c>
      <c r="U57" s="3">
        <v>23</v>
      </c>
      <c r="V57" s="3">
        <v>29</v>
      </c>
      <c r="W57" s="3">
        <v>22</v>
      </c>
      <c r="X57" s="3">
        <v>40</v>
      </c>
      <c r="Y57" s="3">
        <v>1371</v>
      </c>
      <c r="Z57" s="3">
        <v>286</v>
      </c>
      <c r="AA57" s="3">
        <v>94</v>
      </c>
      <c r="AB57" s="3">
        <v>1036</v>
      </c>
      <c r="AC57" s="3">
        <v>825</v>
      </c>
      <c r="AD57" s="3">
        <v>1.26</v>
      </c>
      <c r="AE57" s="3">
        <v>13602</v>
      </c>
      <c r="AF57" s="3">
        <v>3601</v>
      </c>
      <c r="AG57" s="3">
        <v>44</v>
      </c>
      <c r="AH57" s="3">
        <v>49</v>
      </c>
      <c r="AI57" s="10">
        <f t="shared" si="3"/>
        <v>0.4731182795698925</v>
      </c>
    </row>
    <row r="58" spans="1:35" ht="30">
      <c r="A58" s="3">
        <v>7</v>
      </c>
      <c r="B58" s="4" t="s">
        <v>94</v>
      </c>
      <c r="C58" s="3" t="s">
        <v>95</v>
      </c>
      <c r="D58" s="3" t="s">
        <v>83</v>
      </c>
      <c r="E58" s="3">
        <v>95</v>
      </c>
      <c r="F58" s="3">
        <v>3239</v>
      </c>
      <c r="G58" s="3">
        <v>429</v>
      </c>
      <c r="H58" s="3">
        <v>793</v>
      </c>
      <c r="I58" s="3">
        <v>172</v>
      </c>
      <c r="J58" s="3">
        <v>12</v>
      </c>
      <c r="K58" s="3">
        <v>98</v>
      </c>
      <c r="L58" s="3">
        <v>402</v>
      </c>
      <c r="M58" s="3">
        <v>352</v>
      </c>
      <c r="N58" s="3">
        <v>716</v>
      </c>
      <c r="O58" s="3">
        <v>48</v>
      </c>
      <c r="P58" s="3">
        <v>20</v>
      </c>
      <c r="Q58" s="3">
        <v>0.245</v>
      </c>
      <c r="R58" s="3">
        <v>0.32200000000000001</v>
      </c>
      <c r="S58" s="3">
        <v>0.39600000000000002</v>
      </c>
      <c r="T58" s="3">
        <v>0.71799999999999997</v>
      </c>
      <c r="U58" s="3">
        <v>19</v>
      </c>
      <c r="V58" s="3">
        <v>29</v>
      </c>
      <c r="W58" s="3">
        <v>10</v>
      </c>
      <c r="X58" s="3">
        <v>28</v>
      </c>
      <c r="Y58" s="3">
        <v>1283</v>
      </c>
      <c r="Z58" s="3">
        <v>282</v>
      </c>
      <c r="AA58" s="3">
        <v>66</v>
      </c>
      <c r="AB58" s="3">
        <v>836</v>
      </c>
      <c r="AC58" s="3">
        <v>998</v>
      </c>
      <c r="AD58" s="3">
        <v>0.84</v>
      </c>
      <c r="AE58" s="3">
        <v>14530</v>
      </c>
      <c r="AF58" s="3">
        <v>3658</v>
      </c>
      <c r="AG58" s="3">
        <v>56</v>
      </c>
      <c r="AH58" s="3">
        <v>39</v>
      </c>
      <c r="AI58" s="10">
        <f t="shared" si="3"/>
        <v>0.58947368421052626</v>
      </c>
    </row>
    <row r="59" spans="1:35" ht="30">
      <c r="A59" s="3">
        <v>8</v>
      </c>
      <c r="B59" s="4" t="s">
        <v>96</v>
      </c>
      <c r="C59" s="3" t="s">
        <v>97</v>
      </c>
      <c r="D59" s="3" t="s">
        <v>83</v>
      </c>
      <c r="E59" s="3">
        <v>94</v>
      </c>
      <c r="F59" s="3">
        <v>3226</v>
      </c>
      <c r="G59" s="3">
        <v>428</v>
      </c>
      <c r="H59" s="3">
        <v>812</v>
      </c>
      <c r="I59" s="3">
        <v>158</v>
      </c>
      <c r="J59" s="3">
        <v>14</v>
      </c>
      <c r="K59" s="3">
        <v>115</v>
      </c>
      <c r="L59" s="3">
        <v>407</v>
      </c>
      <c r="M59" s="3">
        <v>291</v>
      </c>
      <c r="N59" s="3">
        <v>675</v>
      </c>
      <c r="O59" s="3">
        <v>65</v>
      </c>
      <c r="P59" s="3">
        <v>19</v>
      </c>
      <c r="Q59" s="3">
        <v>0.252</v>
      </c>
      <c r="R59" s="3">
        <v>0.316</v>
      </c>
      <c r="S59" s="3">
        <v>0.41599999999999998</v>
      </c>
      <c r="T59" s="3">
        <v>0.73199999999999998</v>
      </c>
      <c r="U59" s="3">
        <v>5</v>
      </c>
      <c r="V59" s="3">
        <v>23</v>
      </c>
      <c r="W59" s="3">
        <v>19</v>
      </c>
      <c r="X59" s="3">
        <v>27</v>
      </c>
      <c r="Y59" s="3">
        <v>1343</v>
      </c>
      <c r="Z59" s="3">
        <v>287</v>
      </c>
      <c r="AA59" s="3">
        <v>79</v>
      </c>
      <c r="AB59" s="3">
        <v>991</v>
      </c>
      <c r="AC59" s="3">
        <v>873</v>
      </c>
      <c r="AD59" s="3">
        <v>1.1399999999999999</v>
      </c>
      <c r="AE59" s="3">
        <v>13998</v>
      </c>
      <c r="AF59" s="3">
        <v>3586</v>
      </c>
      <c r="AG59" s="3">
        <v>45</v>
      </c>
      <c r="AH59" s="3">
        <v>49</v>
      </c>
      <c r="AI59" s="10">
        <f t="shared" si="3"/>
        <v>0.47872340425531917</v>
      </c>
    </row>
    <row r="60" spans="1:35" ht="30">
      <c r="A60" s="3">
        <v>9</v>
      </c>
      <c r="B60" s="4" t="s">
        <v>98</v>
      </c>
      <c r="C60" s="3" t="s">
        <v>99</v>
      </c>
      <c r="D60" s="3" t="s">
        <v>83</v>
      </c>
      <c r="E60" s="3">
        <v>95</v>
      </c>
      <c r="F60" s="3">
        <v>3253</v>
      </c>
      <c r="G60" s="3">
        <v>411</v>
      </c>
      <c r="H60" s="3">
        <v>846</v>
      </c>
      <c r="I60" s="3">
        <v>148</v>
      </c>
      <c r="J60" s="3">
        <v>15</v>
      </c>
      <c r="K60" s="3">
        <v>112</v>
      </c>
      <c r="L60" s="3">
        <v>390</v>
      </c>
      <c r="M60" s="3">
        <v>272</v>
      </c>
      <c r="N60" s="3">
        <v>622</v>
      </c>
      <c r="O60" s="3">
        <v>59</v>
      </c>
      <c r="P60" s="3">
        <v>26</v>
      </c>
      <c r="Q60" s="3">
        <v>0.26</v>
      </c>
      <c r="R60" s="3">
        <v>0.32100000000000001</v>
      </c>
      <c r="S60" s="3">
        <v>0.41799999999999998</v>
      </c>
      <c r="T60" s="3">
        <v>0.73899999999999999</v>
      </c>
      <c r="U60" s="3">
        <v>15</v>
      </c>
      <c r="V60" s="3">
        <v>31</v>
      </c>
      <c r="W60" s="3">
        <v>21</v>
      </c>
      <c r="X60" s="3">
        <v>19</v>
      </c>
      <c r="Y60" s="3">
        <v>1360</v>
      </c>
      <c r="Z60" s="3">
        <v>275</v>
      </c>
      <c r="AA60" s="3">
        <v>84</v>
      </c>
      <c r="AB60" s="3">
        <v>1033</v>
      </c>
      <c r="AC60" s="3">
        <v>876</v>
      </c>
      <c r="AD60" s="3">
        <v>1.18</v>
      </c>
      <c r="AE60" s="3">
        <v>13953</v>
      </c>
      <c r="AF60" s="3">
        <v>3596</v>
      </c>
      <c r="AG60" s="3">
        <v>54</v>
      </c>
      <c r="AH60" s="3">
        <v>41</v>
      </c>
      <c r="AI60" s="10">
        <f t="shared" si="3"/>
        <v>0.56842105263157894</v>
      </c>
    </row>
    <row r="61" spans="1:35" ht="30">
      <c r="A61" s="3">
        <v>10</v>
      </c>
      <c r="B61" s="4" t="s">
        <v>100</v>
      </c>
      <c r="C61" s="3" t="s">
        <v>101</v>
      </c>
      <c r="D61" s="3" t="s">
        <v>83</v>
      </c>
      <c r="E61" s="3">
        <v>92</v>
      </c>
      <c r="F61" s="3">
        <v>3162</v>
      </c>
      <c r="G61" s="3">
        <v>379</v>
      </c>
      <c r="H61" s="3">
        <v>776</v>
      </c>
      <c r="I61" s="3">
        <v>167</v>
      </c>
      <c r="J61" s="3">
        <v>10</v>
      </c>
      <c r="K61" s="3">
        <v>86</v>
      </c>
      <c r="L61" s="3">
        <v>364</v>
      </c>
      <c r="M61" s="3">
        <v>304</v>
      </c>
      <c r="N61" s="3">
        <v>745</v>
      </c>
      <c r="O61" s="3">
        <v>29</v>
      </c>
      <c r="P61" s="3">
        <v>18</v>
      </c>
      <c r="Q61" s="3">
        <v>0.245</v>
      </c>
      <c r="R61" s="3">
        <v>0.316</v>
      </c>
      <c r="S61" s="3">
        <v>0.38600000000000001</v>
      </c>
      <c r="T61" s="3">
        <v>0.70299999999999996</v>
      </c>
      <c r="U61" s="3">
        <v>9</v>
      </c>
      <c r="V61" s="3">
        <v>36</v>
      </c>
      <c r="W61" s="3">
        <v>14</v>
      </c>
      <c r="X61" s="3">
        <v>25</v>
      </c>
      <c r="Y61" s="3">
        <v>1221</v>
      </c>
      <c r="Z61" s="3">
        <v>263</v>
      </c>
      <c r="AA61" s="3">
        <v>50</v>
      </c>
      <c r="AB61" s="3">
        <v>882</v>
      </c>
      <c r="AC61" s="3">
        <v>848</v>
      </c>
      <c r="AD61" s="3">
        <v>1.04</v>
      </c>
      <c r="AE61" s="3">
        <v>14249</v>
      </c>
      <c r="AF61" s="3">
        <v>3543</v>
      </c>
      <c r="AG61" s="3">
        <v>39</v>
      </c>
      <c r="AH61" s="3">
        <v>53</v>
      </c>
      <c r="AI61" s="10">
        <f t="shared" si="3"/>
        <v>0.42391304347826086</v>
      </c>
    </row>
    <row r="62" spans="1:35" ht="45">
      <c r="A62" s="3">
        <v>11</v>
      </c>
      <c r="B62" s="4" t="s">
        <v>102</v>
      </c>
      <c r="C62" s="3" t="s">
        <v>103</v>
      </c>
      <c r="D62" s="3" t="s">
        <v>83</v>
      </c>
      <c r="E62" s="3">
        <v>95</v>
      </c>
      <c r="F62" s="3">
        <v>3169</v>
      </c>
      <c r="G62" s="3">
        <v>373</v>
      </c>
      <c r="H62" s="3">
        <v>770</v>
      </c>
      <c r="I62" s="3">
        <v>133</v>
      </c>
      <c r="J62" s="3">
        <v>13</v>
      </c>
      <c r="K62" s="3">
        <v>88</v>
      </c>
      <c r="L62" s="3">
        <v>348</v>
      </c>
      <c r="M62" s="3">
        <v>273</v>
      </c>
      <c r="N62" s="3">
        <v>690</v>
      </c>
      <c r="O62" s="3">
        <v>60</v>
      </c>
      <c r="P62" s="3">
        <v>15</v>
      </c>
      <c r="Q62" s="3">
        <v>0.24299999999999999</v>
      </c>
      <c r="R62" s="3">
        <v>0.307</v>
      </c>
      <c r="S62" s="3">
        <v>0.376</v>
      </c>
      <c r="T62" s="3">
        <v>0.68400000000000005</v>
      </c>
      <c r="U62" s="3">
        <v>25</v>
      </c>
      <c r="V62" s="3">
        <v>31</v>
      </c>
      <c r="W62" s="3">
        <v>26</v>
      </c>
      <c r="X62" s="3">
        <v>23</v>
      </c>
      <c r="Y62" s="3">
        <v>1193</v>
      </c>
      <c r="Z62" s="3">
        <v>234</v>
      </c>
      <c r="AA62" s="3">
        <v>78</v>
      </c>
      <c r="AB62" s="3">
        <v>983</v>
      </c>
      <c r="AC62" s="3">
        <v>854</v>
      </c>
      <c r="AD62" s="3">
        <v>1.1499999999999999</v>
      </c>
      <c r="AE62" s="3">
        <v>13427</v>
      </c>
      <c r="AF62" s="3">
        <v>3522</v>
      </c>
      <c r="AG62" s="3">
        <v>51</v>
      </c>
      <c r="AH62" s="3">
        <v>44</v>
      </c>
      <c r="AI62" s="10">
        <f t="shared" si="3"/>
        <v>0.5368421052631579</v>
      </c>
    </row>
    <row r="63" spans="1:35" ht="30">
      <c r="A63" s="3">
        <v>11</v>
      </c>
      <c r="B63" s="4" t="s">
        <v>104</v>
      </c>
      <c r="C63" s="3" t="s">
        <v>105</v>
      </c>
      <c r="D63" s="3" t="s">
        <v>83</v>
      </c>
      <c r="E63" s="3">
        <v>95</v>
      </c>
      <c r="F63" s="3">
        <v>3270</v>
      </c>
      <c r="G63" s="3">
        <v>373</v>
      </c>
      <c r="H63" s="3">
        <v>798</v>
      </c>
      <c r="I63" s="3">
        <v>153</v>
      </c>
      <c r="J63" s="3">
        <v>8</v>
      </c>
      <c r="K63" s="3">
        <v>115</v>
      </c>
      <c r="L63" s="3">
        <v>360</v>
      </c>
      <c r="M63" s="3">
        <v>292</v>
      </c>
      <c r="N63" s="3">
        <v>788</v>
      </c>
      <c r="O63" s="3">
        <v>31</v>
      </c>
      <c r="P63" s="3">
        <v>14</v>
      </c>
      <c r="Q63" s="3">
        <v>0.24399999999999999</v>
      </c>
      <c r="R63" s="3">
        <v>0.309</v>
      </c>
      <c r="S63" s="3">
        <v>0.40100000000000002</v>
      </c>
      <c r="T63" s="3">
        <v>0.71</v>
      </c>
      <c r="U63" s="3">
        <v>14</v>
      </c>
      <c r="V63" s="3">
        <v>23</v>
      </c>
      <c r="W63" s="3">
        <v>17</v>
      </c>
      <c r="X63" s="3">
        <v>16</v>
      </c>
      <c r="Y63" s="3">
        <v>1312</v>
      </c>
      <c r="Z63" s="3">
        <v>276</v>
      </c>
      <c r="AA63" s="3">
        <v>75</v>
      </c>
      <c r="AB63" s="3">
        <v>936</v>
      </c>
      <c r="AC63" s="3">
        <v>856</v>
      </c>
      <c r="AD63" s="3">
        <v>1.0900000000000001</v>
      </c>
      <c r="AE63" s="3">
        <v>14059</v>
      </c>
      <c r="AF63" s="3">
        <v>3618</v>
      </c>
      <c r="AG63" s="3">
        <v>43</v>
      </c>
      <c r="AH63" s="3">
        <v>52</v>
      </c>
      <c r="AI63" s="10">
        <f t="shared" si="3"/>
        <v>0.45263157894736844</v>
      </c>
    </row>
    <row r="64" spans="1:35" ht="45">
      <c r="A64" s="3">
        <v>13</v>
      </c>
      <c r="B64" s="4" t="s">
        <v>106</v>
      </c>
      <c r="C64" s="3" t="s">
        <v>107</v>
      </c>
      <c r="D64" s="3" t="s">
        <v>83</v>
      </c>
      <c r="E64" s="3">
        <v>92</v>
      </c>
      <c r="F64" s="3">
        <v>3137</v>
      </c>
      <c r="G64" s="3">
        <v>365</v>
      </c>
      <c r="H64" s="3">
        <v>802</v>
      </c>
      <c r="I64" s="3">
        <v>153</v>
      </c>
      <c r="J64" s="3">
        <v>20</v>
      </c>
      <c r="K64" s="3">
        <v>60</v>
      </c>
      <c r="L64" s="3">
        <v>349</v>
      </c>
      <c r="M64" s="3">
        <v>238</v>
      </c>
      <c r="N64" s="3">
        <v>591</v>
      </c>
      <c r="O64" s="3">
        <v>69</v>
      </c>
      <c r="P64" s="3">
        <v>16</v>
      </c>
      <c r="Q64" s="3">
        <v>0.25600000000000001</v>
      </c>
      <c r="R64" s="3">
        <v>0.311</v>
      </c>
      <c r="S64" s="3">
        <v>0.375</v>
      </c>
      <c r="T64" s="3">
        <v>0.68600000000000005</v>
      </c>
      <c r="U64" s="3">
        <v>22</v>
      </c>
      <c r="V64" s="3">
        <v>24</v>
      </c>
      <c r="W64" s="3">
        <v>18</v>
      </c>
      <c r="X64" s="3">
        <v>18</v>
      </c>
      <c r="Y64" s="3">
        <v>1175</v>
      </c>
      <c r="Z64" s="3">
        <v>233</v>
      </c>
      <c r="AA64" s="3">
        <v>73</v>
      </c>
      <c r="AB64" s="3">
        <v>1033</v>
      </c>
      <c r="AC64" s="3">
        <v>820</v>
      </c>
      <c r="AD64" s="3">
        <v>1.26</v>
      </c>
      <c r="AE64" s="3">
        <v>12974</v>
      </c>
      <c r="AF64" s="3">
        <v>3436</v>
      </c>
      <c r="AG64" s="3">
        <v>43</v>
      </c>
      <c r="AH64" s="3">
        <v>49</v>
      </c>
      <c r="AI64" s="10">
        <f t="shared" si="3"/>
        <v>0.46739130434782611</v>
      </c>
    </row>
    <row r="65" spans="1:65" ht="30">
      <c r="A65" s="3">
        <v>14</v>
      </c>
      <c r="B65" s="4" t="s">
        <v>108</v>
      </c>
      <c r="C65" s="3" t="s">
        <v>109</v>
      </c>
      <c r="D65" s="3" t="s">
        <v>83</v>
      </c>
      <c r="E65" s="3">
        <v>94</v>
      </c>
      <c r="F65" s="3">
        <v>3120</v>
      </c>
      <c r="G65" s="3">
        <v>351</v>
      </c>
      <c r="H65" s="3">
        <v>732</v>
      </c>
      <c r="I65" s="3">
        <v>149</v>
      </c>
      <c r="J65" s="3">
        <v>8</v>
      </c>
      <c r="K65" s="3">
        <v>90</v>
      </c>
      <c r="L65" s="3">
        <v>332</v>
      </c>
      <c r="M65" s="3">
        <v>242</v>
      </c>
      <c r="N65" s="3">
        <v>871</v>
      </c>
      <c r="O65" s="3">
        <v>53</v>
      </c>
      <c r="P65" s="3">
        <v>31</v>
      </c>
      <c r="Q65" s="3">
        <v>0.23499999999999999</v>
      </c>
      <c r="R65" s="3">
        <v>0.29299999999999998</v>
      </c>
      <c r="S65" s="3">
        <v>0.374</v>
      </c>
      <c r="T65" s="3">
        <v>0.66800000000000004</v>
      </c>
      <c r="U65" s="3">
        <v>13</v>
      </c>
      <c r="V65" s="3">
        <v>28</v>
      </c>
      <c r="W65" s="3">
        <v>29</v>
      </c>
      <c r="X65" s="3">
        <v>24</v>
      </c>
      <c r="Y65" s="3">
        <v>1167</v>
      </c>
      <c r="Z65" s="3">
        <v>247</v>
      </c>
      <c r="AA65" s="3">
        <v>63</v>
      </c>
      <c r="AB65" s="3">
        <v>910</v>
      </c>
      <c r="AC65" s="3">
        <v>723</v>
      </c>
      <c r="AD65" s="3">
        <v>1.26</v>
      </c>
      <c r="AE65" s="3">
        <v>13172</v>
      </c>
      <c r="AF65" s="3">
        <v>3444</v>
      </c>
      <c r="AG65" s="3">
        <v>33</v>
      </c>
      <c r="AH65" s="3">
        <v>61</v>
      </c>
      <c r="AI65" s="10">
        <f t="shared" si="3"/>
        <v>0.35106382978723405</v>
      </c>
    </row>
    <row r="66" spans="1:65" ht="45">
      <c r="A66" s="3">
        <v>15</v>
      </c>
      <c r="B66" s="4" t="s">
        <v>110</v>
      </c>
      <c r="C66" s="3" t="s">
        <v>111</v>
      </c>
      <c r="D66" s="3" t="s">
        <v>83</v>
      </c>
      <c r="E66" s="3">
        <v>92</v>
      </c>
      <c r="F66" s="3">
        <v>3152</v>
      </c>
      <c r="G66" s="3">
        <v>345</v>
      </c>
      <c r="H66" s="3">
        <v>785</v>
      </c>
      <c r="I66" s="3">
        <v>141</v>
      </c>
      <c r="J66" s="3">
        <v>10</v>
      </c>
      <c r="K66" s="3">
        <v>89</v>
      </c>
      <c r="L66" s="3">
        <v>334</v>
      </c>
      <c r="M66" s="3">
        <v>229</v>
      </c>
      <c r="N66" s="3">
        <v>700</v>
      </c>
      <c r="O66" s="3">
        <v>60</v>
      </c>
      <c r="P66" s="3">
        <v>24</v>
      </c>
      <c r="Q66" s="3">
        <v>0.249</v>
      </c>
      <c r="R66" s="3">
        <v>0.30099999999999999</v>
      </c>
      <c r="S66" s="3">
        <v>0.38500000000000001</v>
      </c>
      <c r="T66" s="3">
        <v>0.68600000000000005</v>
      </c>
      <c r="AG66" s="3">
        <v>37</v>
      </c>
      <c r="AH66" s="3">
        <v>55</v>
      </c>
      <c r="AI66" s="10">
        <f t="shared" si="3"/>
        <v>0.40217391304347827</v>
      </c>
    </row>
    <row r="68" spans="1:65">
      <c r="E68">
        <f>SUM(E52:E66)</f>
        <v>1415</v>
      </c>
      <c r="F68">
        <f>SUM(F52:F66)</f>
        <v>48435</v>
      </c>
      <c r="G68">
        <f>SUM(G52:G66)</f>
        <v>6224</v>
      </c>
      <c r="L68">
        <f>SUM(L52:L66)</f>
        <v>5946</v>
      </c>
    </row>
    <row r="69" spans="1:65">
      <c r="I69" s="2" t="s">
        <v>73</v>
      </c>
      <c r="J69">
        <f xml:space="preserve"> (G68+L68)/2</f>
        <v>6085</v>
      </c>
    </row>
    <row r="72" spans="1:65">
      <c r="A72" t="s">
        <v>62</v>
      </c>
      <c r="G72" t="s">
        <v>63</v>
      </c>
      <c r="M72" t="s">
        <v>65</v>
      </c>
      <c r="S72" t="s">
        <v>64</v>
      </c>
      <c r="Y72" t="s">
        <v>66</v>
      </c>
      <c r="AE72" t="s">
        <v>67</v>
      </c>
      <c r="AK72" t="s">
        <v>68</v>
      </c>
      <c r="AQ72" t="s">
        <v>69</v>
      </c>
      <c r="AW72" t="s">
        <v>70</v>
      </c>
      <c r="BC72" t="s">
        <v>71</v>
      </c>
      <c r="BI72" t="s">
        <v>72</v>
      </c>
    </row>
    <row r="73" spans="1:65">
      <c r="A73" s="1" t="s">
        <v>0</v>
      </c>
      <c r="B73" s="1" t="s">
        <v>1</v>
      </c>
      <c r="C73" s="1" t="s">
        <v>4</v>
      </c>
      <c r="D73" s="1" t="s">
        <v>5</v>
      </c>
      <c r="E73" s="1" t="s">
        <v>10</v>
      </c>
      <c r="G73" s="1" t="s">
        <v>0</v>
      </c>
      <c r="H73" s="1" t="s">
        <v>1</v>
      </c>
      <c r="I73" s="1" t="s">
        <v>4</v>
      </c>
      <c r="J73" s="1" t="s">
        <v>5</v>
      </c>
      <c r="K73" s="1" t="s">
        <v>10</v>
      </c>
      <c r="M73" s="1" t="s">
        <v>0</v>
      </c>
      <c r="N73" s="1" t="s">
        <v>1</v>
      </c>
      <c r="O73" s="1" t="s">
        <v>4</v>
      </c>
      <c r="P73" s="1" t="s">
        <v>5</v>
      </c>
      <c r="Q73" s="1" t="s">
        <v>10</v>
      </c>
      <c r="S73" s="1" t="s">
        <v>0</v>
      </c>
      <c r="T73" s="1" t="s">
        <v>1</v>
      </c>
      <c r="U73" s="1" t="s">
        <v>4</v>
      </c>
      <c r="V73" s="1" t="s">
        <v>5</v>
      </c>
      <c r="W73" s="1" t="s">
        <v>10</v>
      </c>
      <c r="Y73" s="1" t="s">
        <v>0</v>
      </c>
      <c r="Z73" s="1" t="s">
        <v>1</v>
      </c>
      <c r="AA73" s="1" t="s">
        <v>4</v>
      </c>
      <c r="AB73" s="1" t="s">
        <v>5</v>
      </c>
      <c r="AC73" s="1" t="s">
        <v>10</v>
      </c>
      <c r="AE73" s="1" t="s">
        <v>0</v>
      </c>
      <c r="AF73" s="1" t="s">
        <v>1</v>
      </c>
      <c r="AG73" s="1" t="s">
        <v>4</v>
      </c>
      <c r="AH73" s="1" t="s">
        <v>5</v>
      </c>
      <c r="AI73" s="1" t="s">
        <v>10</v>
      </c>
      <c r="AK73" s="1" t="s">
        <v>0</v>
      </c>
      <c r="AL73" s="1" t="s">
        <v>1</v>
      </c>
      <c r="AM73" s="1" t="s">
        <v>4</v>
      </c>
      <c r="AN73" s="1" t="s">
        <v>5</v>
      </c>
      <c r="AO73" s="1" t="s">
        <v>10</v>
      </c>
      <c r="AQ73" s="1" t="s">
        <v>0</v>
      </c>
      <c r="AR73" s="1" t="s">
        <v>1</v>
      </c>
      <c r="AS73" s="1" t="s">
        <v>4</v>
      </c>
      <c r="AT73" s="1" t="s">
        <v>5</v>
      </c>
      <c r="AU73" s="1" t="s">
        <v>10</v>
      </c>
      <c r="AW73" s="1" t="s">
        <v>0</v>
      </c>
      <c r="AX73" s="1" t="s">
        <v>1</v>
      </c>
      <c r="AY73" s="1" t="s">
        <v>4</v>
      </c>
      <c r="AZ73" s="1" t="s">
        <v>5</v>
      </c>
      <c r="BA73" s="1" t="s">
        <v>10</v>
      </c>
      <c r="BC73" s="1" t="s">
        <v>0</v>
      </c>
      <c r="BD73" s="1" t="s">
        <v>1</v>
      </c>
      <c r="BE73" s="1" t="s">
        <v>4</v>
      </c>
      <c r="BF73" s="1" t="s">
        <v>5</v>
      </c>
      <c r="BG73" s="1" t="s">
        <v>10</v>
      </c>
      <c r="BI73" s="1" t="s">
        <v>0</v>
      </c>
      <c r="BJ73" s="1" t="s">
        <v>1</v>
      </c>
      <c r="BK73" s="1" t="s">
        <v>4</v>
      </c>
      <c r="BL73" s="1" t="s">
        <v>5</v>
      </c>
      <c r="BM73" s="1" t="s">
        <v>10</v>
      </c>
    </row>
    <row r="74" spans="1:65" ht="30">
      <c r="A74" s="3">
        <v>1</v>
      </c>
      <c r="B74" s="4" t="s">
        <v>86</v>
      </c>
      <c r="C74" s="3">
        <v>349</v>
      </c>
      <c r="D74" s="3">
        <v>65</v>
      </c>
      <c r="E74" s="3">
        <v>89</v>
      </c>
      <c r="G74" s="3">
        <v>1</v>
      </c>
      <c r="H74" s="4" t="s">
        <v>88</v>
      </c>
      <c r="I74" s="3">
        <v>367</v>
      </c>
      <c r="J74" s="3">
        <v>59</v>
      </c>
      <c r="K74" s="3">
        <v>65</v>
      </c>
      <c r="M74" s="3">
        <v>1</v>
      </c>
      <c r="N74" s="4" t="s">
        <v>88</v>
      </c>
      <c r="O74" s="3">
        <v>377</v>
      </c>
      <c r="P74" s="3">
        <v>60</v>
      </c>
      <c r="Q74" s="3">
        <v>42</v>
      </c>
      <c r="S74" s="3">
        <v>1</v>
      </c>
      <c r="T74" s="4" t="s">
        <v>84</v>
      </c>
      <c r="U74" s="3">
        <v>368</v>
      </c>
      <c r="V74" s="3">
        <v>76</v>
      </c>
      <c r="W74" s="3">
        <v>96</v>
      </c>
      <c r="Y74" s="3">
        <v>1</v>
      </c>
      <c r="Z74" s="4" t="s">
        <v>86</v>
      </c>
      <c r="AA74" s="3">
        <v>376</v>
      </c>
      <c r="AB74" s="3">
        <v>62</v>
      </c>
      <c r="AC74" s="3">
        <v>24</v>
      </c>
      <c r="AE74" s="3">
        <v>1</v>
      </c>
      <c r="AF74" s="4" t="s">
        <v>84</v>
      </c>
      <c r="AG74" s="3">
        <v>374</v>
      </c>
      <c r="AH74" s="3">
        <v>75</v>
      </c>
      <c r="AI74" s="3">
        <v>37</v>
      </c>
      <c r="AK74" s="3">
        <v>1</v>
      </c>
      <c r="AL74" s="4" t="s">
        <v>96</v>
      </c>
      <c r="AM74" s="3">
        <v>363</v>
      </c>
      <c r="AN74" s="3">
        <v>65</v>
      </c>
      <c r="AO74" s="3">
        <v>53</v>
      </c>
      <c r="AQ74" s="3">
        <v>1</v>
      </c>
      <c r="AR74" s="4" t="s">
        <v>100</v>
      </c>
      <c r="AS74" s="3">
        <v>365</v>
      </c>
      <c r="AT74" s="3">
        <v>51</v>
      </c>
      <c r="AU74" s="3">
        <v>39</v>
      </c>
      <c r="AW74" s="3">
        <v>1</v>
      </c>
      <c r="AX74" s="4" t="s">
        <v>94</v>
      </c>
      <c r="AY74" s="3">
        <v>19</v>
      </c>
      <c r="AZ74" s="3">
        <v>2</v>
      </c>
      <c r="BA74" s="3">
        <v>1</v>
      </c>
      <c r="BC74" s="3">
        <v>1</v>
      </c>
      <c r="BD74" s="4" t="s">
        <v>81</v>
      </c>
      <c r="BE74" s="3">
        <v>354</v>
      </c>
      <c r="BF74" s="3">
        <v>60</v>
      </c>
      <c r="BG74" s="3">
        <v>72</v>
      </c>
      <c r="BI74" s="3">
        <v>1</v>
      </c>
      <c r="BJ74" s="4" t="s">
        <v>104</v>
      </c>
      <c r="BK74" s="3">
        <v>48</v>
      </c>
      <c r="BL74" s="3">
        <v>6</v>
      </c>
      <c r="BM74" s="3">
        <v>9</v>
      </c>
    </row>
    <row r="75" spans="1:65" ht="30">
      <c r="A75" s="3">
        <v>2</v>
      </c>
      <c r="B75" s="4" t="s">
        <v>81</v>
      </c>
      <c r="C75" s="3">
        <v>364</v>
      </c>
      <c r="D75" s="3">
        <v>57</v>
      </c>
      <c r="E75" s="3">
        <v>65</v>
      </c>
      <c r="G75" s="3">
        <v>2</v>
      </c>
      <c r="H75" s="4" t="s">
        <v>81</v>
      </c>
      <c r="I75" s="3">
        <v>383</v>
      </c>
      <c r="J75" s="3">
        <v>58</v>
      </c>
      <c r="K75" s="3">
        <v>56</v>
      </c>
      <c r="M75" s="3">
        <v>2</v>
      </c>
      <c r="N75" s="4" t="s">
        <v>98</v>
      </c>
      <c r="O75" s="3">
        <v>385</v>
      </c>
      <c r="P75" s="3">
        <v>52</v>
      </c>
      <c r="Q75" s="3">
        <v>33</v>
      </c>
      <c r="S75" s="3">
        <v>2</v>
      </c>
      <c r="T75" s="4" t="s">
        <v>86</v>
      </c>
      <c r="U75" s="3">
        <v>414</v>
      </c>
      <c r="V75" s="3">
        <v>57</v>
      </c>
      <c r="W75" s="3">
        <v>45</v>
      </c>
      <c r="Y75" s="3">
        <v>2</v>
      </c>
      <c r="Z75" s="4" t="s">
        <v>81</v>
      </c>
      <c r="AA75" s="3">
        <v>351</v>
      </c>
      <c r="AB75" s="3">
        <v>58</v>
      </c>
      <c r="AC75" s="3">
        <v>61</v>
      </c>
      <c r="AE75" s="3">
        <v>2</v>
      </c>
      <c r="AF75" s="4" t="s">
        <v>86</v>
      </c>
      <c r="AG75" s="3">
        <v>395</v>
      </c>
      <c r="AH75" s="3">
        <v>67</v>
      </c>
      <c r="AI75" s="3">
        <v>67</v>
      </c>
      <c r="AK75" s="3">
        <v>2</v>
      </c>
      <c r="AL75" s="4" t="s">
        <v>84</v>
      </c>
      <c r="AM75" s="3">
        <v>400</v>
      </c>
      <c r="AN75" s="3">
        <v>63</v>
      </c>
      <c r="AO75" s="3">
        <v>46</v>
      </c>
      <c r="AQ75" s="3">
        <v>2</v>
      </c>
      <c r="AR75" s="4" t="s">
        <v>108</v>
      </c>
      <c r="AS75" s="3">
        <v>354</v>
      </c>
      <c r="AT75" s="3">
        <v>48</v>
      </c>
      <c r="AU75" s="3">
        <v>38</v>
      </c>
      <c r="AW75" s="3">
        <v>1</v>
      </c>
      <c r="AX75" s="4" t="s">
        <v>96</v>
      </c>
      <c r="AY75" s="3">
        <v>14</v>
      </c>
      <c r="AZ75" s="3">
        <v>2</v>
      </c>
      <c r="BA75" s="3">
        <v>1</v>
      </c>
      <c r="BC75" s="3">
        <v>2</v>
      </c>
      <c r="BD75" s="4" t="s">
        <v>96</v>
      </c>
      <c r="BE75" s="3">
        <v>322</v>
      </c>
      <c r="BF75" s="3">
        <v>52</v>
      </c>
      <c r="BG75" s="3">
        <v>47</v>
      </c>
      <c r="BI75" s="3">
        <v>2</v>
      </c>
      <c r="BJ75" s="4" t="s">
        <v>88</v>
      </c>
      <c r="BK75" s="3">
        <v>26</v>
      </c>
      <c r="BL75" s="3">
        <v>3</v>
      </c>
      <c r="BM75" s="3">
        <v>5</v>
      </c>
    </row>
    <row r="76" spans="1:65" ht="45">
      <c r="A76" s="3">
        <v>3</v>
      </c>
      <c r="B76" s="4" t="s">
        <v>92</v>
      </c>
      <c r="C76" s="3">
        <v>359</v>
      </c>
      <c r="D76" s="3">
        <v>55</v>
      </c>
      <c r="E76" s="3">
        <v>64</v>
      </c>
      <c r="G76" s="3">
        <v>3</v>
      </c>
      <c r="H76" s="4" t="s">
        <v>102</v>
      </c>
      <c r="I76" s="3">
        <v>354</v>
      </c>
      <c r="J76" s="3">
        <v>53</v>
      </c>
      <c r="K76" s="3">
        <v>67</v>
      </c>
      <c r="M76" s="3">
        <v>3</v>
      </c>
      <c r="N76" s="4" t="s">
        <v>94</v>
      </c>
      <c r="O76" s="3">
        <v>360</v>
      </c>
      <c r="P76" s="3">
        <v>44</v>
      </c>
      <c r="Q76" s="3">
        <v>43</v>
      </c>
      <c r="S76" s="3">
        <v>3</v>
      </c>
      <c r="T76" s="4" t="s">
        <v>98</v>
      </c>
      <c r="U76" s="3">
        <v>375</v>
      </c>
      <c r="V76" s="3">
        <v>56</v>
      </c>
      <c r="W76" s="3">
        <v>56</v>
      </c>
      <c r="Y76" s="3">
        <v>3</v>
      </c>
      <c r="Z76" s="4" t="s">
        <v>88</v>
      </c>
      <c r="AA76" s="3">
        <v>361</v>
      </c>
      <c r="AB76" s="3">
        <v>52</v>
      </c>
      <c r="AC76" s="3">
        <v>52</v>
      </c>
      <c r="AE76" s="3">
        <v>2</v>
      </c>
      <c r="AF76" s="4" t="s">
        <v>92</v>
      </c>
      <c r="AG76" s="3">
        <v>369</v>
      </c>
      <c r="AH76" s="3">
        <v>67</v>
      </c>
      <c r="AI76" s="3">
        <v>52</v>
      </c>
      <c r="AK76" s="3">
        <v>3</v>
      </c>
      <c r="AL76" s="4" t="s">
        <v>81</v>
      </c>
      <c r="AM76" s="3">
        <v>396</v>
      </c>
      <c r="AN76" s="3">
        <v>60</v>
      </c>
      <c r="AO76" s="3">
        <v>43</v>
      </c>
      <c r="AQ76" s="3">
        <v>2</v>
      </c>
      <c r="AR76" s="4" t="s">
        <v>94</v>
      </c>
      <c r="AS76" s="3">
        <v>330</v>
      </c>
      <c r="AT76" s="3">
        <v>48</v>
      </c>
      <c r="AU76" s="3">
        <v>36</v>
      </c>
      <c r="AW76" s="3">
        <v>3</v>
      </c>
      <c r="AX76" s="4" t="s">
        <v>110</v>
      </c>
      <c r="AY76" s="3">
        <v>18</v>
      </c>
      <c r="AZ76" s="3">
        <v>1</v>
      </c>
      <c r="BA76" s="3">
        <v>0</v>
      </c>
      <c r="BC76" s="3">
        <v>3</v>
      </c>
      <c r="BD76" s="4" t="s">
        <v>106</v>
      </c>
      <c r="BE76" s="3">
        <v>306</v>
      </c>
      <c r="BF76" s="3">
        <v>28</v>
      </c>
      <c r="BG76" s="3">
        <v>42</v>
      </c>
      <c r="BI76" s="3">
        <v>3</v>
      </c>
      <c r="BJ76" s="4" t="s">
        <v>81</v>
      </c>
      <c r="BK76" s="3">
        <v>47</v>
      </c>
      <c r="BL76" s="3">
        <v>9</v>
      </c>
      <c r="BM76" s="3">
        <v>11</v>
      </c>
    </row>
    <row r="77" spans="1:65" ht="45">
      <c r="A77" s="3">
        <v>4</v>
      </c>
      <c r="B77" s="4" t="s">
        <v>96</v>
      </c>
      <c r="C77" s="3">
        <v>365</v>
      </c>
      <c r="D77" s="3">
        <v>53</v>
      </c>
      <c r="E77" s="3">
        <v>73</v>
      </c>
      <c r="G77" s="3">
        <v>4</v>
      </c>
      <c r="H77" s="4" t="s">
        <v>90</v>
      </c>
      <c r="I77" s="3">
        <v>364</v>
      </c>
      <c r="J77" s="3">
        <v>51</v>
      </c>
      <c r="K77" s="3">
        <v>44</v>
      </c>
      <c r="M77" s="3">
        <v>4</v>
      </c>
      <c r="N77" s="4" t="s">
        <v>90</v>
      </c>
      <c r="O77" s="3">
        <v>345</v>
      </c>
      <c r="P77" s="3">
        <v>43</v>
      </c>
      <c r="Q77" s="3">
        <v>43</v>
      </c>
      <c r="S77" s="3">
        <v>4</v>
      </c>
      <c r="T77" s="4" t="s">
        <v>104</v>
      </c>
      <c r="U77" s="3">
        <v>375</v>
      </c>
      <c r="V77" s="3">
        <v>55</v>
      </c>
      <c r="W77" s="3">
        <v>43</v>
      </c>
      <c r="Y77" s="3">
        <v>3</v>
      </c>
      <c r="Z77" s="4" t="s">
        <v>94</v>
      </c>
      <c r="AA77" s="3">
        <v>382</v>
      </c>
      <c r="AB77" s="3">
        <v>52</v>
      </c>
      <c r="AC77" s="3">
        <v>44</v>
      </c>
      <c r="AE77" s="3">
        <v>4</v>
      </c>
      <c r="AF77" s="4" t="s">
        <v>90</v>
      </c>
      <c r="AG77" s="3">
        <v>384</v>
      </c>
      <c r="AH77" s="3">
        <v>66</v>
      </c>
      <c r="AI77" s="3">
        <v>40</v>
      </c>
      <c r="AK77" s="3">
        <v>4</v>
      </c>
      <c r="AL77" s="4" t="s">
        <v>86</v>
      </c>
      <c r="AM77" s="3">
        <v>390</v>
      </c>
      <c r="AN77" s="3">
        <v>56</v>
      </c>
      <c r="AO77" s="3">
        <v>44</v>
      </c>
      <c r="AQ77" s="3">
        <v>4</v>
      </c>
      <c r="AR77" s="4" t="s">
        <v>81</v>
      </c>
      <c r="AS77" s="3">
        <v>347</v>
      </c>
      <c r="AT77" s="3">
        <v>47</v>
      </c>
      <c r="AU77" s="3">
        <v>47</v>
      </c>
      <c r="AW77" s="3">
        <v>3</v>
      </c>
      <c r="AX77" s="4" t="s">
        <v>88</v>
      </c>
      <c r="AY77" s="3">
        <v>8</v>
      </c>
      <c r="AZ77" s="3">
        <v>1</v>
      </c>
      <c r="BA77" s="3">
        <v>0</v>
      </c>
      <c r="BC77" s="3">
        <v>4</v>
      </c>
      <c r="BD77" s="4" t="s">
        <v>84</v>
      </c>
      <c r="BE77" s="3">
        <v>354</v>
      </c>
      <c r="BF77" s="3">
        <v>36</v>
      </c>
      <c r="BG77" s="3">
        <v>53</v>
      </c>
      <c r="BI77" s="3">
        <v>4</v>
      </c>
      <c r="BJ77" s="4" t="s">
        <v>102</v>
      </c>
      <c r="BK77" s="3">
        <v>59</v>
      </c>
      <c r="BL77" s="3">
        <v>9</v>
      </c>
      <c r="BM77" s="3">
        <v>10</v>
      </c>
    </row>
    <row r="78" spans="1:65" ht="45">
      <c r="A78" s="3">
        <v>5</v>
      </c>
      <c r="B78" s="4" t="s">
        <v>84</v>
      </c>
      <c r="C78" s="3">
        <v>363</v>
      </c>
      <c r="D78" s="3">
        <v>52</v>
      </c>
      <c r="E78" s="3">
        <v>67</v>
      </c>
      <c r="G78" s="3">
        <v>5</v>
      </c>
      <c r="H78" s="4" t="s">
        <v>100</v>
      </c>
      <c r="I78" s="3">
        <v>356</v>
      </c>
      <c r="J78" s="3">
        <v>49</v>
      </c>
      <c r="K78" s="3">
        <v>38</v>
      </c>
      <c r="M78" s="3">
        <v>4</v>
      </c>
      <c r="N78" s="4" t="s">
        <v>96</v>
      </c>
      <c r="O78" s="3">
        <v>336</v>
      </c>
      <c r="P78" s="3">
        <v>43</v>
      </c>
      <c r="Q78" s="3">
        <v>34</v>
      </c>
      <c r="S78" s="3">
        <v>5</v>
      </c>
      <c r="T78" s="4" t="s">
        <v>90</v>
      </c>
      <c r="U78" s="3">
        <v>369</v>
      </c>
      <c r="V78" s="3">
        <v>52</v>
      </c>
      <c r="W78" s="3">
        <v>50</v>
      </c>
      <c r="Y78" s="3">
        <v>5</v>
      </c>
      <c r="Z78" s="4" t="s">
        <v>106</v>
      </c>
      <c r="AA78" s="3">
        <v>371</v>
      </c>
      <c r="AB78" s="3">
        <v>50</v>
      </c>
      <c r="AC78" s="3">
        <v>49</v>
      </c>
      <c r="AE78" s="3">
        <v>5</v>
      </c>
      <c r="AF78" s="4" t="s">
        <v>81</v>
      </c>
      <c r="AG78" s="3">
        <v>415</v>
      </c>
      <c r="AH78" s="3">
        <v>65</v>
      </c>
      <c r="AI78" s="3">
        <v>38</v>
      </c>
      <c r="AK78" s="3">
        <v>5</v>
      </c>
      <c r="AL78" s="4" t="s">
        <v>90</v>
      </c>
      <c r="AM78" s="3">
        <v>366</v>
      </c>
      <c r="AN78" s="3">
        <v>52</v>
      </c>
      <c r="AO78" s="3">
        <v>55</v>
      </c>
      <c r="AQ78" s="3">
        <v>5</v>
      </c>
      <c r="AR78" s="4" t="s">
        <v>88</v>
      </c>
      <c r="AS78" s="3">
        <v>328</v>
      </c>
      <c r="AT78" s="3">
        <v>45</v>
      </c>
      <c r="AU78" s="3">
        <v>50</v>
      </c>
      <c r="AW78" s="3">
        <v>3</v>
      </c>
      <c r="AX78" s="4" t="s">
        <v>106</v>
      </c>
      <c r="AY78" s="3">
        <v>14</v>
      </c>
      <c r="AZ78" s="3">
        <v>1</v>
      </c>
      <c r="BA78" s="3">
        <v>1</v>
      </c>
      <c r="BC78" s="3">
        <v>5</v>
      </c>
      <c r="BD78" s="4" t="s">
        <v>104</v>
      </c>
      <c r="BE78" s="3">
        <v>338</v>
      </c>
      <c r="BF78" s="3">
        <v>42</v>
      </c>
      <c r="BG78" s="3">
        <v>52</v>
      </c>
      <c r="BI78" s="3">
        <v>5</v>
      </c>
      <c r="BJ78" s="4" t="s">
        <v>98</v>
      </c>
      <c r="BK78" s="3">
        <v>63</v>
      </c>
      <c r="BL78" s="3">
        <v>10</v>
      </c>
      <c r="BM78" s="3">
        <v>6</v>
      </c>
    </row>
    <row r="79" spans="1:65" ht="45">
      <c r="A79" s="3">
        <v>6</v>
      </c>
      <c r="B79" s="4" t="s">
        <v>88</v>
      </c>
      <c r="C79" s="3">
        <v>355</v>
      </c>
      <c r="D79" s="3">
        <v>49</v>
      </c>
      <c r="E79" s="3">
        <v>46</v>
      </c>
      <c r="G79" s="3">
        <v>6</v>
      </c>
      <c r="H79" s="4" t="s">
        <v>98</v>
      </c>
      <c r="I79" s="3">
        <v>373</v>
      </c>
      <c r="J79" s="3">
        <v>47</v>
      </c>
      <c r="K79" s="3">
        <v>38</v>
      </c>
      <c r="M79" s="3">
        <v>6</v>
      </c>
      <c r="N79" s="4" t="s">
        <v>84</v>
      </c>
      <c r="O79" s="3">
        <v>360</v>
      </c>
      <c r="P79" s="3">
        <v>42</v>
      </c>
      <c r="Q79" s="3">
        <v>47</v>
      </c>
      <c r="S79" s="3">
        <v>6</v>
      </c>
      <c r="T79" s="4" t="s">
        <v>94</v>
      </c>
      <c r="U79" s="3">
        <v>354</v>
      </c>
      <c r="V79" s="3">
        <v>51</v>
      </c>
      <c r="W79" s="3">
        <v>61</v>
      </c>
      <c r="Y79" s="3">
        <v>5</v>
      </c>
      <c r="Z79" s="4" t="s">
        <v>104</v>
      </c>
      <c r="AA79" s="3">
        <v>371</v>
      </c>
      <c r="AB79" s="3">
        <v>50</v>
      </c>
      <c r="AC79" s="3">
        <v>55</v>
      </c>
      <c r="AE79" s="3">
        <v>6</v>
      </c>
      <c r="AF79" s="4" t="s">
        <v>94</v>
      </c>
      <c r="AG79" s="3">
        <v>385</v>
      </c>
      <c r="AH79" s="3">
        <v>62</v>
      </c>
      <c r="AI79" s="3">
        <v>49</v>
      </c>
      <c r="AK79" s="3">
        <v>6</v>
      </c>
      <c r="AL79" s="4" t="s">
        <v>92</v>
      </c>
      <c r="AM79" s="3">
        <v>370</v>
      </c>
      <c r="AN79" s="3">
        <v>51</v>
      </c>
      <c r="AO79" s="3">
        <v>47</v>
      </c>
      <c r="AQ79" s="3">
        <v>5</v>
      </c>
      <c r="AR79" s="4" t="s">
        <v>90</v>
      </c>
      <c r="AS79" s="3">
        <v>318</v>
      </c>
      <c r="AT79" s="3">
        <v>45</v>
      </c>
      <c r="AU79" s="3">
        <v>31</v>
      </c>
      <c r="AW79" s="3">
        <v>3</v>
      </c>
      <c r="AX79" s="4" t="s">
        <v>92</v>
      </c>
      <c r="AY79" s="3">
        <v>15</v>
      </c>
      <c r="AZ79" s="3">
        <v>1</v>
      </c>
      <c r="BA79" s="3">
        <v>0</v>
      </c>
      <c r="BC79" s="3">
        <v>6</v>
      </c>
      <c r="BD79" s="4" t="s">
        <v>100</v>
      </c>
      <c r="BE79" s="3">
        <v>317</v>
      </c>
      <c r="BF79" s="3">
        <v>45</v>
      </c>
      <c r="BG79" s="3">
        <v>40</v>
      </c>
      <c r="BI79" s="3">
        <v>6</v>
      </c>
      <c r="BJ79" s="4" t="s">
        <v>90</v>
      </c>
      <c r="BK79" s="3">
        <v>78</v>
      </c>
      <c r="BL79" s="3">
        <v>8</v>
      </c>
      <c r="BM79" s="3">
        <v>5</v>
      </c>
    </row>
    <row r="80" spans="1:65" ht="45">
      <c r="A80" s="3">
        <v>7</v>
      </c>
      <c r="B80" s="4" t="s">
        <v>106</v>
      </c>
      <c r="C80" s="3">
        <v>364</v>
      </c>
      <c r="D80" s="3">
        <v>47</v>
      </c>
      <c r="E80" s="3">
        <v>47</v>
      </c>
      <c r="G80" s="3">
        <v>7</v>
      </c>
      <c r="H80" s="4" t="s">
        <v>84</v>
      </c>
      <c r="I80" s="3">
        <v>362</v>
      </c>
      <c r="J80" s="3">
        <v>46</v>
      </c>
      <c r="K80" s="3">
        <v>30</v>
      </c>
      <c r="M80" s="3">
        <v>7</v>
      </c>
      <c r="N80" s="4" t="s">
        <v>92</v>
      </c>
      <c r="O80" s="3">
        <v>367</v>
      </c>
      <c r="P80" s="3">
        <v>40</v>
      </c>
      <c r="Q80" s="3">
        <v>41</v>
      </c>
      <c r="S80" s="3">
        <v>7</v>
      </c>
      <c r="T80" s="4" t="s">
        <v>92</v>
      </c>
      <c r="U80" s="3">
        <v>336</v>
      </c>
      <c r="V80" s="3">
        <v>42</v>
      </c>
      <c r="W80" s="3">
        <v>36</v>
      </c>
      <c r="Y80" s="3">
        <v>5</v>
      </c>
      <c r="Z80" s="4" t="s">
        <v>96</v>
      </c>
      <c r="AA80" s="3">
        <v>383</v>
      </c>
      <c r="AB80" s="3">
        <v>50</v>
      </c>
      <c r="AC80" s="3">
        <v>34</v>
      </c>
      <c r="AE80" s="3">
        <v>7</v>
      </c>
      <c r="AF80" s="4" t="s">
        <v>102</v>
      </c>
      <c r="AG80" s="3">
        <v>383</v>
      </c>
      <c r="AH80" s="3">
        <v>61</v>
      </c>
      <c r="AI80" s="3">
        <v>39</v>
      </c>
      <c r="AK80" s="3">
        <v>6</v>
      </c>
      <c r="AL80" s="4" t="s">
        <v>104</v>
      </c>
      <c r="AM80" s="3">
        <v>377</v>
      </c>
      <c r="AN80" s="3">
        <v>51</v>
      </c>
      <c r="AO80" s="3">
        <v>39</v>
      </c>
      <c r="AQ80" s="3">
        <v>7</v>
      </c>
      <c r="AR80" s="4" t="s">
        <v>98</v>
      </c>
      <c r="AS80" s="3">
        <v>354</v>
      </c>
      <c r="AT80" s="3">
        <v>41</v>
      </c>
      <c r="AU80" s="3">
        <v>41</v>
      </c>
      <c r="AW80" s="3">
        <v>3</v>
      </c>
      <c r="AX80" s="4" t="s">
        <v>104</v>
      </c>
      <c r="AY80" s="3">
        <v>15</v>
      </c>
      <c r="AZ80" s="3">
        <v>1</v>
      </c>
      <c r="BA80" s="3">
        <v>0</v>
      </c>
      <c r="BC80" s="3">
        <v>7</v>
      </c>
      <c r="BD80" s="4" t="s">
        <v>98</v>
      </c>
      <c r="BE80" s="3">
        <v>321</v>
      </c>
      <c r="BF80" s="3">
        <v>34</v>
      </c>
      <c r="BG80" s="3">
        <v>46</v>
      </c>
      <c r="BI80" s="3">
        <v>7</v>
      </c>
      <c r="BJ80" s="4" t="s">
        <v>84</v>
      </c>
      <c r="BK80" s="3">
        <v>46</v>
      </c>
      <c r="BL80" s="3">
        <v>2</v>
      </c>
      <c r="BM80" s="3">
        <v>12</v>
      </c>
    </row>
    <row r="81" spans="1:65" ht="45">
      <c r="A81" s="3">
        <v>8</v>
      </c>
      <c r="B81" s="4" t="s">
        <v>108</v>
      </c>
      <c r="C81" s="3">
        <v>328</v>
      </c>
      <c r="D81" s="3">
        <v>45</v>
      </c>
      <c r="E81" s="3">
        <v>44</v>
      </c>
      <c r="G81" s="3">
        <v>8</v>
      </c>
      <c r="H81" s="4" t="s">
        <v>92</v>
      </c>
      <c r="I81" s="3">
        <v>362</v>
      </c>
      <c r="J81" s="3">
        <v>43</v>
      </c>
      <c r="K81" s="3">
        <v>42</v>
      </c>
      <c r="M81" s="3">
        <v>8</v>
      </c>
      <c r="N81" s="4" t="s">
        <v>81</v>
      </c>
      <c r="O81" s="3">
        <v>347</v>
      </c>
      <c r="P81" s="3">
        <v>38</v>
      </c>
      <c r="Q81" s="3">
        <v>40</v>
      </c>
      <c r="S81" s="3">
        <v>7</v>
      </c>
      <c r="T81" s="4" t="s">
        <v>96</v>
      </c>
      <c r="U81" s="3">
        <v>351</v>
      </c>
      <c r="V81" s="3">
        <v>42</v>
      </c>
      <c r="W81" s="3">
        <v>42</v>
      </c>
      <c r="Y81" s="3">
        <v>8</v>
      </c>
      <c r="Z81" s="4" t="s">
        <v>84</v>
      </c>
      <c r="AA81" s="3">
        <v>357</v>
      </c>
      <c r="AB81" s="3">
        <v>48</v>
      </c>
      <c r="AC81" s="3">
        <v>39</v>
      </c>
      <c r="AE81" s="3">
        <v>8</v>
      </c>
      <c r="AF81" s="4" t="s">
        <v>88</v>
      </c>
      <c r="AG81" s="3">
        <v>395</v>
      </c>
      <c r="AH81" s="3">
        <v>56</v>
      </c>
      <c r="AI81" s="3">
        <v>31</v>
      </c>
      <c r="AK81" s="3">
        <v>8</v>
      </c>
      <c r="AL81" s="4" t="s">
        <v>110</v>
      </c>
      <c r="AM81" s="3">
        <v>369</v>
      </c>
      <c r="AN81" s="3">
        <v>47</v>
      </c>
      <c r="AO81" s="3">
        <v>40</v>
      </c>
      <c r="AQ81" s="3">
        <v>8</v>
      </c>
      <c r="AR81" s="4" t="s">
        <v>92</v>
      </c>
      <c r="AS81" s="3">
        <v>299</v>
      </c>
      <c r="AT81" s="3">
        <v>40</v>
      </c>
      <c r="AU81" s="3">
        <v>39</v>
      </c>
      <c r="AW81" s="3">
        <v>3</v>
      </c>
      <c r="AX81" s="4" t="s">
        <v>98</v>
      </c>
      <c r="AY81" s="3">
        <v>19</v>
      </c>
      <c r="AZ81" s="3">
        <v>1</v>
      </c>
      <c r="BA81" s="3">
        <v>0</v>
      </c>
      <c r="BC81" s="3">
        <v>8</v>
      </c>
      <c r="BD81" s="4" t="s">
        <v>92</v>
      </c>
      <c r="BE81" s="3">
        <v>344</v>
      </c>
      <c r="BF81" s="3">
        <v>43</v>
      </c>
      <c r="BG81" s="3">
        <v>43</v>
      </c>
      <c r="BI81" s="3">
        <v>8</v>
      </c>
      <c r="BJ81" s="4" t="s">
        <v>92</v>
      </c>
      <c r="BK81" s="3">
        <v>37</v>
      </c>
      <c r="BL81" s="3">
        <v>4</v>
      </c>
      <c r="BM81" s="3">
        <v>1</v>
      </c>
    </row>
    <row r="82" spans="1:65" ht="45">
      <c r="A82" s="3">
        <v>8</v>
      </c>
      <c r="B82" s="4" t="s">
        <v>94</v>
      </c>
      <c r="C82" s="3">
        <v>345</v>
      </c>
      <c r="D82" s="3">
        <v>45</v>
      </c>
      <c r="E82" s="3">
        <v>54</v>
      </c>
      <c r="G82" s="3">
        <v>9</v>
      </c>
      <c r="H82" s="4" t="s">
        <v>108</v>
      </c>
      <c r="I82" s="3">
        <v>388</v>
      </c>
      <c r="J82" s="3">
        <v>41</v>
      </c>
      <c r="K82" s="3">
        <v>29</v>
      </c>
      <c r="M82" s="3">
        <v>8</v>
      </c>
      <c r="N82" s="4" t="s">
        <v>106</v>
      </c>
      <c r="O82" s="3">
        <v>371</v>
      </c>
      <c r="P82" s="3">
        <v>38</v>
      </c>
      <c r="Q82" s="3">
        <v>31</v>
      </c>
      <c r="S82" s="3">
        <v>9</v>
      </c>
      <c r="T82" s="4" t="s">
        <v>81</v>
      </c>
      <c r="U82" s="3">
        <v>363</v>
      </c>
      <c r="V82" s="3">
        <v>39</v>
      </c>
      <c r="W82" s="3">
        <v>48</v>
      </c>
      <c r="Y82" s="3">
        <v>9</v>
      </c>
      <c r="Z82" s="4" t="s">
        <v>90</v>
      </c>
      <c r="AA82" s="3">
        <v>344</v>
      </c>
      <c r="AB82" s="3">
        <v>47</v>
      </c>
      <c r="AC82" s="3">
        <v>60</v>
      </c>
      <c r="AE82" s="3">
        <v>9</v>
      </c>
      <c r="AF82" s="4" t="s">
        <v>100</v>
      </c>
      <c r="AG82" s="3">
        <v>340</v>
      </c>
      <c r="AH82" s="3">
        <v>51</v>
      </c>
      <c r="AI82" s="3">
        <v>33</v>
      </c>
      <c r="AK82" s="3">
        <v>8</v>
      </c>
      <c r="AL82" s="4" t="s">
        <v>98</v>
      </c>
      <c r="AM82" s="3">
        <v>360</v>
      </c>
      <c r="AN82" s="3">
        <v>47</v>
      </c>
      <c r="AO82" s="3">
        <v>69</v>
      </c>
      <c r="AQ82" s="3">
        <v>9</v>
      </c>
      <c r="AR82" s="4" t="s">
        <v>102</v>
      </c>
      <c r="AS82" s="3">
        <v>294</v>
      </c>
      <c r="AT82" s="3">
        <v>37</v>
      </c>
      <c r="AU82" s="3">
        <v>25</v>
      </c>
      <c r="AW82" s="3">
        <v>9</v>
      </c>
      <c r="AX82" s="4" t="s">
        <v>86</v>
      </c>
      <c r="AY82" s="3">
        <v>5</v>
      </c>
      <c r="AZ82" s="3">
        <v>0</v>
      </c>
      <c r="BA82" s="3">
        <v>0</v>
      </c>
      <c r="BC82" s="3">
        <v>9</v>
      </c>
      <c r="BD82" s="4" t="s">
        <v>88</v>
      </c>
      <c r="BE82" s="3">
        <v>315</v>
      </c>
      <c r="BF82" s="3">
        <v>45</v>
      </c>
      <c r="BG82" s="3">
        <v>55</v>
      </c>
      <c r="BI82" s="3">
        <v>9</v>
      </c>
      <c r="BJ82" s="4" t="s">
        <v>110</v>
      </c>
      <c r="BK82" s="3">
        <v>31</v>
      </c>
      <c r="BL82" s="3">
        <v>2</v>
      </c>
      <c r="BM82" s="3">
        <v>0</v>
      </c>
    </row>
    <row r="83" spans="1:65" ht="45">
      <c r="A83" s="3">
        <v>10</v>
      </c>
      <c r="B83" s="4" t="s">
        <v>90</v>
      </c>
      <c r="C83" s="3">
        <v>360</v>
      </c>
      <c r="D83" s="3">
        <v>42</v>
      </c>
      <c r="E83" s="3">
        <v>48</v>
      </c>
      <c r="G83" s="3">
        <v>10</v>
      </c>
      <c r="H83" s="4" t="s">
        <v>106</v>
      </c>
      <c r="I83" s="3">
        <v>315</v>
      </c>
      <c r="J83" s="3">
        <v>37</v>
      </c>
      <c r="K83" s="3">
        <v>28</v>
      </c>
      <c r="M83" s="3">
        <v>10</v>
      </c>
      <c r="N83" s="4" t="s">
        <v>86</v>
      </c>
      <c r="O83" s="3">
        <v>363</v>
      </c>
      <c r="P83" s="3">
        <v>37</v>
      </c>
      <c r="Q83" s="3">
        <v>53</v>
      </c>
      <c r="S83" s="3">
        <v>10</v>
      </c>
      <c r="T83" s="4" t="s">
        <v>100</v>
      </c>
      <c r="U83" s="3">
        <v>351</v>
      </c>
      <c r="V83" s="3">
        <v>37</v>
      </c>
      <c r="W83" s="3">
        <v>39</v>
      </c>
      <c r="Y83" s="3">
        <v>10</v>
      </c>
      <c r="Z83" s="4" t="s">
        <v>108</v>
      </c>
      <c r="AA83" s="3">
        <v>346</v>
      </c>
      <c r="AB83" s="3">
        <v>46</v>
      </c>
      <c r="AC83" s="3">
        <v>51</v>
      </c>
      <c r="AE83" s="3">
        <v>10</v>
      </c>
      <c r="AF83" s="4" t="s">
        <v>96</v>
      </c>
      <c r="AG83" s="3">
        <v>347</v>
      </c>
      <c r="AH83" s="3">
        <v>47</v>
      </c>
      <c r="AI83" s="3">
        <v>50</v>
      </c>
      <c r="AK83" s="3">
        <v>10</v>
      </c>
      <c r="AL83" s="4" t="s">
        <v>94</v>
      </c>
      <c r="AM83" s="3">
        <v>348</v>
      </c>
      <c r="AN83" s="3">
        <v>45</v>
      </c>
      <c r="AO83" s="3">
        <v>50</v>
      </c>
      <c r="AQ83" s="3">
        <v>9</v>
      </c>
      <c r="AR83" s="4" t="s">
        <v>96</v>
      </c>
      <c r="AS83" s="3">
        <v>358</v>
      </c>
      <c r="AT83" s="3">
        <v>37</v>
      </c>
      <c r="AU83" s="3">
        <v>42</v>
      </c>
      <c r="AW83" s="3">
        <v>9</v>
      </c>
      <c r="AX83" s="4" t="s">
        <v>81</v>
      </c>
      <c r="AY83" s="3">
        <v>4</v>
      </c>
      <c r="AZ83" s="3">
        <v>0</v>
      </c>
      <c r="BA83" s="3">
        <v>0</v>
      </c>
      <c r="BC83" s="3">
        <v>10</v>
      </c>
      <c r="BD83" s="4" t="s">
        <v>94</v>
      </c>
      <c r="BE83" s="3">
        <v>308</v>
      </c>
      <c r="BF83" s="3">
        <v>39</v>
      </c>
      <c r="BG83" s="3">
        <v>39</v>
      </c>
      <c r="BI83" s="3">
        <v>10</v>
      </c>
      <c r="BJ83" s="4" t="s">
        <v>108</v>
      </c>
      <c r="BK83" s="3">
        <v>53</v>
      </c>
      <c r="BL83" s="3">
        <v>7</v>
      </c>
      <c r="BM83" s="3">
        <v>7</v>
      </c>
    </row>
    <row r="84" spans="1:65" ht="45">
      <c r="A84" s="3">
        <v>11</v>
      </c>
      <c r="B84" s="4" t="s">
        <v>104</v>
      </c>
      <c r="C84" s="3">
        <v>356</v>
      </c>
      <c r="D84" s="3">
        <v>40</v>
      </c>
      <c r="E84" s="3">
        <v>36</v>
      </c>
      <c r="G84" s="3">
        <v>11</v>
      </c>
      <c r="H84" s="4" t="s">
        <v>104</v>
      </c>
      <c r="I84" s="3">
        <v>361</v>
      </c>
      <c r="J84" s="3">
        <v>36</v>
      </c>
      <c r="K84" s="3">
        <v>30</v>
      </c>
      <c r="M84" s="3">
        <v>11</v>
      </c>
      <c r="N84" s="4" t="s">
        <v>110</v>
      </c>
      <c r="O84" s="3">
        <v>374</v>
      </c>
      <c r="P84" s="3">
        <v>36</v>
      </c>
      <c r="Q84" s="3">
        <v>22</v>
      </c>
      <c r="S84" s="3">
        <v>11</v>
      </c>
      <c r="T84" s="4" t="s">
        <v>88</v>
      </c>
      <c r="U84" s="3">
        <v>341</v>
      </c>
      <c r="V84" s="3">
        <v>34</v>
      </c>
      <c r="W84" s="3">
        <v>36</v>
      </c>
      <c r="Y84" s="3">
        <v>11</v>
      </c>
      <c r="Z84" s="4" t="s">
        <v>92</v>
      </c>
      <c r="AA84" s="3">
        <v>360</v>
      </c>
      <c r="AB84" s="3">
        <v>41</v>
      </c>
      <c r="AC84" s="3">
        <v>41</v>
      </c>
      <c r="AE84" s="3">
        <v>11</v>
      </c>
      <c r="AF84" s="4" t="s">
        <v>98</v>
      </c>
      <c r="AG84" s="3">
        <v>306</v>
      </c>
      <c r="AH84" s="3">
        <v>44</v>
      </c>
      <c r="AI84" s="3">
        <v>23</v>
      </c>
      <c r="AK84" s="3">
        <v>11</v>
      </c>
      <c r="AL84" s="4" t="s">
        <v>88</v>
      </c>
      <c r="AM84" s="3">
        <v>329</v>
      </c>
      <c r="AN84" s="3">
        <v>44</v>
      </c>
      <c r="AO84" s="3">
        <v>55</v>
      </c>
      <c r="AQ84" s="3">
        <v>11</v>
      </c>
      <c r="AR84" s="4" t="s">
        <v>86</v>
      </c>
      <c r="AS84" s="3">
        <v>344</v>
      </c>
      <c r="AT84" s="3">
        <v>35</v>
      </c>
      <c r="AU84" s="3">
        <v>47</v>
      </c>
      <c r="AW84" s="3">
        <v>9</v>
      </c>
      <c r="AX84" s="4" t="s">
        <v>84</v>
      </c>
      <c r="AY84" s="3">
        <v>6</v>
      </c>
      <c r="AZ84" s="3">
        <v>0</v>
      </c>
      <c r="BA84" s="3">
        <v>1</v>
      </c>
      <c r="BC84" s="3">
        <v>11</v>
      </c>
      <c r="BD84" s="4" t="s">
        <v>90</v>
      </c>
      <c r="BE84" s="3">
        <v>317</v>
      </c>
      <c r="BF84" s="3">
        <v>39</v>
      </c>
      <c r="BG84" s="3">
        <v>52</v>
      </c>
      <c r="BI84" s="3">
        <v>11</v>
      </c>
      <c r="BJ84" s="4" t="s">
        <v>100</v>
      </c>
      <c r="BK84" s="3">
        <v>56</v>
      </c>
      <c r="BL84" s="3">
        <v>4</v>
      </c>
      <c r="BM84" s="3">
        <v>5</v>
      </c>
    </row>
    <row r="85" spans="1:65" ht="45">
      <c r="A85" s="3">
        <v>12</v>
      </c>
      <c r="B85" s="4" t="s">
        <v>100</v>
      </c>
      <c r="C85" s="3">
        <v>363</v>
      </c>
      <c r="D85" s="3">
        <v>39</v>
      </c>
      <c r="E85" s="3">
        <v>51</v>
      </c>
      <c r="G85" s="3">
        <v>12</v>
      </c>
      <c r="H85" s="4" t="s">
        <v>94</v>
      </c>
      <c r="I85" s="3">
        <v>321</v>
      </c>
      <c r="J85" s="3">
        <v>34</v>
      </c>
      <c r="K85" s="3">
        <v>15</v>
      </c>
      <c r="M85" s="3">
        <v>12</v>
      </c>
      <c r="N85" s="4" t="s">
        <v>100</v>
      </c>
      <c r="O85" s="3">
        <v>307</v>
      </c>
      <c r="P85" s="3">
        <v>34</v>
      </c>
      <c r="Q85" s="3">
        <v>37</v>
      </c>
      <c r="S85" s="3">
        <v>11</v>
      </c>
      <c r="T85" s="4" t="s">
        <v>102</v>
      </c>
      <c r="U85" s="3">
        <v>342</v>
      </c>
      <c r="V85" s="3">
        <v>34</v>
      </c>
      <c r="W85" s="3">
        <v>25</v>
      </c>
      <c r="Y85" s="3">
        <v>12</v>
      </c>
      <c r="Z85" s="4" t="s">
        <v>110</v>
      </c>
      <c r="AA85" s="3">
        <v>364</v>
      </c>
      <c r="AB85" s="3">
        <v>40</v>
      </c>
      <c r="AC85" s="3">
        <v>39</v>
      </c>
      <c r="AE85" s="3">
        <v>12</v>
      </c>
      <c r="AF85" s="4" t="s">
        <v>106</v>
      </c>
      <c r="AG85" s="3">
        <v>334</v>
      </c>
      <c r="AH85" s="3">
        <v>43</v>
      </c>
      <c r="AI85" s="3">
        <v>35</v>
      </c>
      <c r="AK85" s="3">
        <v>11</v>
      </c>
      <c r="AL85" s="4" t="s">
        <v>106</v>
      </c>
      <c r="AM85" s="3">
        <v>341</v>
      </c>
      <c r="AN85" s="3">
        <v>44</v>
      </c>
      <c r="AO85" s="3">
        <v>40</v>
      </c>
      <c r="AQ85" s="3">
        <v>12</v>
      </c>
      <c r="AR85" s="4" t="s">
        <v>84</v>
      </c>
      <c r="AS85" s="3">
        <v>342</v>
      </c>
      <c r="AT85" s="3">
        <v>33</v>
      </c>
      <c r="AU85" s="3">
        <v>34</v>
      </c>
      <c r="AW85" s="3">
        <v>9</v>
      </c>
      <c r="AX85" s="4" t="s">
        <v>108</v>
      </c>
      <c r="AY85" s="3">
        <v>20</v>
      </c>
      <c r="AZ85" s="3">
        <v>0</v>
      </c>
      <c r="BA85" s="3">
        <v>0</v>
      </c>
      <c r="BC85" s="3">
        <v>12</v>
      </c>
      <c r="BD85" s="4" t="s">
        <v>110</v>
      </c>
      <c r="BE85" s="3">
        <v>305</v>
      </c>
      <c r="BF85" s="3">
        <v>37</v>
      </c>
      <c r="BG85" s="3">
        <v>51</v>
      </c>
      <c r="BI85" s="3">
        <v>11</v>
      </c>
      <c r="BJ85" s="4" t="s">
        <v>96</v>
      </c>
      <c r="BK85" s="3">
        <v>56</v>
      </c>
      <c r="BL85" s="3">
        <v>6</v>
      </c>
      <c r="BM85" s="3">
        <v>5</v>
      </c>
    </row>
    <row r="86" spans="1:65" ht="45">
      <c r="A86" s="3">
        <v>13</v>
      </c>
      <c r="B86" s="4" t="s">
        <v>110</v>
      </c>
      <c r="C86" s="3">
        <v>338</v>
      </c>
      <c r="D86" s="3">
        <v>38</v>
      </c>
      <c r="E86" s="3">
        <v>45</v>
      </c>
      <c r="G86" s="3">
        <v>13</v>
      </c>
      <c r="H86" s="4" t="s">
        <v>110</v>
      </c>
      <c r="I86" s="3">
        <v>350</v>
      </c>
      <c r="J86" s="3">
        <v>33</v>
      </c>
      <c r="K86" s="3">
        <v>28</v>
      </c>
      <c r="M86" s="3">
        <v>13</v>
      </c>
      <c r="N86" s="4" t="s">
        <v>102</v>
      </c>
      <c r="O86" s="3">
        <v>333</v>
      </c>
      <c r="P86" s="3">
        <v>32</v>
      </c>
      <c r="Q86" s="3">
        <v>26</v>
      </c>
      <c r="S86" s="3">
        <v>13</v>
      </c>
      <c r="T86" s="4" t="s">
        <v>108</v>
      </c>
      <c r="U86" s="3">
        <v>334</v>
      </c>
      <c r="V86" s="3">
        <v>32</v>
      </c>
      <c r="W86" s="3">
        <v>50</v>
      </c>
      <c r="Y86" s="3">
        <v>12</v>
      </c>
      <c r="Z86" s="4" t="s">
        <v>102</v>
      </c>
      <c r="AA86" s="3">
        <v>371</v>
      </c>
      <c r="AB86" s="3">
        <v>40</v>
      </c>
      <c r="AC86" s="3">
        <v>35</v>
      </c>
      <c r="AE86" s="3">
        <v>13</v>
      </c>
      <c r="AF86" s="4" t="s">
        <v>110</v>
      </c>
      <c r="AG86" s="3">
        <v>354</v>
      </c>
      <c r="AH86" s="3">
        <v>41</v>
      </c>
      <c r="AI86" s="3">
        <v>37</v>
      </c>
      <c r="AK86" s="3">
        <v>13</v>
      </c>
      <c r="AL86" s="4" t="s">
        <v>102</v>
      </c>
      <c r="AM86" s="3">
        <v>353</v>
      </c>
      <c r="AN86" s="3">
        <v>35</v>
      </c>
      <c r="AO86" s="3">
        <v>28</v>
      </c>
      <c r="AQ86" s="3">
        <v>12</v>
      </c>
      <c r="AR86" s="4" t="s">
        <v>106</v>
      </c>
      <c r="AS86" s="3">
        <v>343</v>
      </c>
      <c r="AT86" s="3">
        <v>33</v>
      </c>
      <c r="AU86" s="3">
        <v>45</v>
      </c>
      <c r="AW86" s="3">
        <v>9</v>
      </c>
      <c r="AX86" s="4" t="s">
        <v>100</v>
      </c>
      <c r="AY86" s="3">
        <v>19</v>
      </c>
      <c r="AZ86" s="3">
        <v>0</v>
      </c>
      <c r="BA86" s="3">
        <v>0</v>
      </c>
      <c r="BC86" s="3">
        <v>13</v>
      </c>
      <c r="BD86" s="4" t="s">
        <v>108</v>
      </c>
      <c r="BE86" s="3">
        <v>295</v>
      </c>
      <c r="BF86" s="3">
        <v>34</v>
      </c>
      <c r="BG86" s="3">
        <v>28</v>
      </c>
      <c r="BI86" s="3">
        <v>13</v>
      </c>
      <c r="BJ86" s="4" t="s">
        <v>86</v>
      </c>
      <c r="BK86" s="3">
        <v>38</v>
      </c>
      <c r="BL86" s="3">
        <v>1</v>
      </c>
      <c r="BM86" s="3">
        <v>3</v>
      </c>
    </row>
    <row r="87" spans="1:65" ht="45">
      <c r="A87" s="3">
        <v>13</v>
      </c>
      <c r="B87" s="4" t="s">
        <v>98</v>
      </c>
      <c r="C87" s="3">
        <v>343</v>
      </c>
      <c r="D87" s="3">
        <v>38</v>
      </c>
      <c r="E87" s="3">
        <v>41</v>
      </c>
      <c r="G87" s="3">
        <v>14</v>
      </c>
      <c r="H87" s="4" t="s">
        <v>86</v>
      </c>
      <c r="I87" s="3">
        <v>324</v>
      </c>
      <c r="J87" s="3">
        <v>32</v>
      </c>
      <c r="K87" s="3">
        <v>33</v>
      </c>
      <c r="M87" s="3">
        <v>14</v>
      </c>
      <c r="N87" s="4" t="s">
        <v>108</v>
      </c>
      <c r="O87" s="3">
        <v>314</v>
      </c>
      <c r="P87" s="3">
        <v>31</v>
      </c>
      <c r="Q87" s="3">
        <v>26</v>
      </c>
      <c r="S87" s="3">
        <v>14</v>
      </c>
      <c r="T87" s="4" t="s">
        <v>110</v>
      </c>
      <c r="U87" s="3">
        <v>333</v>
      </c>
      <c r="V87" s="3">
        <v>31</v>
      </c>
      <c r="W87" s="3">
        <v>30</v>
      </c>
      <c r="Y87" s="3">
        <v>14</v>
      </c>
      <c r="Z87" s="4" t="s">
        <v>100</v>
      </c>
      <c r="AA87" s="3">
        <v>346</v>
      </c>
      <c r="AB87" s="3">
        <v>36</v>
      </c>
      <c r="AC87" s="3">
        <v>44</v>
      </c>
      <c r="AE87" s="3">
        <v>14</v>
      </c>
      <c r="AF87" s="4" t="s">
        <v>104</v>
      </c>
      <c r="AG87" s="3">
        <v>368</v>
      </c>
      <c r="AH87" s="3">
        <v>36</v>
      </c>
      <c r="AI87" s="3">
        <v>37</v>
      </c>
      <c r="AK87" s="3">
        <v>14</v>
      </c>
      <c r="AL87" s="4" t="s">
        <v>100</v>
      </c>
      <c r="AM87" s="3">
        <v>342</v>
      </c>
      <c r="AN87" s="3">
        <v>30</v>
      </c>
      <c r="AO87" s="3">
        <v>38</v>
      </c>
      <c r="AQ87" s="3">
        <v>14</v>
      </c>
      <c r="AR87" s="4" t="s">
        <v>110</v>
      </c>
      <c r="AS87" s="3">
        <v>314</v>
      </c>
      <c r="AT87" s="3">
        <v>32</v>
      </c>
      <c r="AU87" s="3">
        <v>41</v>
      </c>
      <c r="AW87" s="3">
        <v>9</v>
      </c>
      <c r="AX87" s="4" t="s">
        <v>102</v>
      </c>
      <c r="AY87" s="3">
        <v>10</v>
      </c>
      <c r="AZ87" s="3">
        <v>0</v>
      </c>
      <c r="BA87" s="3">
        <v>0</v>
      </c>
      <c r="BC87" s="3">
        <v>14</v>
      </c>
      <c r="BD87" s="4" t="s">
        <v>102</v>
      </c>
      <c r="BE87" s="3">
        <v>327</v>
      </c>
      <c r="BF87" s="3">
        <v>37</v>
      </c>
      <c r="BG87" s="3">
        <v>40</v>
      </c>
      <c r="BI87" s="3">
        <v>14</v>
      </c>
      <c r="BJ87" s="4" t="s">
        <v>106</v>
      </c>
      <c r="BK87" s="3">
        <v>41</v>
      </c>
      <c r="BL87" s="3">
        <v>3</v>
      </c>
      <c r="BM87" s="3">
        <v>5</v>
      </c>
    </row>
    <row r="88" spans="1:65" ht="45">
      <c r="A88" s="3">
        <v>15</v>
      </c>
      <c r="B88" s="4" t="s">
        <v>102</v>
      </c>
      <c r="C88" s="3">
        <v>343</v>
      </c>
      <c r="D88" s="3">
        <v>34</v>
      </c>
      <c r="E88" s="3">
        <v>53</v>
      </c>
      <c r="G88" s="3">
        <v>15</v>
      </c>
      <c r="H88" s="4" t="s">
        <v>96</v>
      </c>
      <c r="I88" s="3">
        <v>331</v>
      </c>
      <c r="J88" s="3">
        <v>27</v>
      </c>
      <c r="K88" s="3">
        <v>26</v>
      </c>
      <c r="M88" s="3">
        <v>15</v>
      </c>
      <c r="N88" s="4" t="s">
        <v>104</v>
      </c>
      <c r="O88" s="3">
        <v>318</v>
      </c>
      <c r="P88" s="3">
        <v>24</v>
      </c>
      <c r="Q88" s="3">
        <v>26</v>
      </c>
      <c r="S88" s="3">
        <v>14</v>
      </c>
      <c r="T88" s="4" t="s">
        <v>106</v>
      </c>
      <c r="U88" s="3">
        <v>334</v>
      </c>
      <c r="V88" s="3">
        <v>31</v>
      </c>
      <c r="W88" s="3">
        <v>26</v>
      </c>
      <c r="Y88" s="3">
        <v>14</v>
      </c>
      <c r="Z88" s="4" t="s">
        <v>98</v>
      </c>
      <c r="AA88" s="3">
        <v>353</v>
      </c>
      <c r="AB88" s="3">
        <v>36</v>
      </c>
      <c r="AC88" s="3">
        <v>37</v>
      </c>
      <c r="AE88" s="3">
        <v>15</v>
      </c>
      <c r="AF88" s="4" t="s">
        <v>108</v>
      </c>
      <c r="AG88" s="3">
        <v>357</v>
      </c>
      <c r="AH88" s="3">
        <v>34</v>
      </c>
      <c r="AI88" s="3">
        <v>22</v>
      </c>
      <c r="AK88" s="3">
        <v>15</v>
      </c>
      <c r="AL88" s="4" t="s">
        <v>108</v>
      </c>
      <c r="AM88" s="3">
        <v>331</v>
      </c>
      <c r="AN88" s="3">
        <v>25</v>
      </c>
      <c r="AO88" s="3">
        <v>36</v>
      </c>
      <c r="AQ88" s="3">
        <v>15</v>
      </c>
      <c r="AR88" s="4" t="s">
        <v>104</v>
      </c>
      <c r="AS88" s="3">
        <v>339</v>
      </c>
      <c r="AT88" s="3">
        <v>27</v>
      </c>
      <c r="AU88" s="3">
        <v>33</v>
      </c>
      <c r="AW88" s="3">
        <v>9</v>
      </c>
      <c r="AX88" s="4" t="s">
        <v>90</v>
      </c>
      <c r="AY88" s="3">
        <v>13</v>
      </c>
      <c r="AZ88" s="3">
        <v>0</v>
      </c>
      <c r="BA88" s="3">
        <v>0</v>
      </c>
      <c r="BC88" s="3">
        <v>15</v>
      </c>
      <c r="BD88" s="4" t="s">
        <v>86</v>
      </c>
      <c r="BE88" s="3">
        <v>320</v>
      </c>
      <c r="BF88" s="3">
        <v>45</v>
      </c>
      <c r="BG88" s="3">
        <v>40</v>
      </c>
      <c r="BI88" s="3">
        <v>15</v>
      </c>
      <c r="BJ88" s="4" t="s">
        <v>94</v>
      </c>
      <c r="BK88" s="3">
        <v>87</v>
      </c>
      <c r="BL88" s="3">
        <v>6</v>
      </c>
      <c r="BM88" s="3">
        <v>10</v>
      </c>
    </row>
    <row r="90" spans="1:65">
      <c r="A90" t="s">
        <v>77</v>
      </c>
      <c r="D90">
        <f t="shared" ref="D90:E90" si="4">SUM(D74:D88)</f>
        <v>699</v>
      </c>
      <c r="E90">
        <f t="shared" si="4"/>
        <v>823</v>
      </c>
      <c r="G90" t="s">
        <v>76</v>
      </c>
      <c r="J90">
        <f t="shared" ref="J90:K90" si="5">SUM(J74:J88)</f>
        <v>646</v>
      </c>
      <c r="K90">
        <f t="shared" si="5"/>
        <v>569</v>
      </c>
      <c r="M90" t="s">
        <v>75</v>
      </c>
      <c r="P90">
        <f t="shared" ref="P90:Q90" si="6">SUM(P74:P88)</f>
        <v>594</v>
      </c>
      <c r="Q90">
        <f t="shared" si="6"/>
        <v>544</v>
      </c>
      <c r="S90" t="s">
        <v>74</v>
      </c>
      <c r="V90">
        <f t="shared" ref="V90:W90" si="7">SUM(V74:V88)</f>
        <v>669</v>
      </c>
      <c r="W90">
        <f t="shared" si="7"/>
        <v>683</v>
      </c>
      <c r="Y90" t="s">
        <v>66</v>
      </c>
      <c r="AB90">
        <f t="shared" ref="AB90:AC90" si="8">SUM(AB74:AB88)</f>
        <v>708</v>
      </c>
      <c r="AC90">
        <f t="shared" si="8"/>
        <v>665</v>
      </c>
      <c r="AE90" t="s">
        <v>67</v>
      </c>
      <c r="AH90">
        <f t="shared" ref="AH90:AI90" si="9">SUM(AH74:AH88)</f>
        <v>815</v>
      </c>
      <c r="AI90">
        <f t="shared" si="9"/>
        <v>590</v>
      </c>
      <c r="AK90" t="s">
        <v>68</v>
      </c>
      <c r="AN90">
        <f t="shared" ref="AN90:AO90" si="10">SUM(AN74:AN88)</f>
        <v>715</v>
      </c>
      <c r="AO90">
        <f t="shared" si="10"/>
        <v>683</v>
      </c>
      <c r="AQ90" t="s">
        <v>69</v>
      </c>
      <c r="AT90">
        <f t="shared" ref="AT90:AU90" si="11">SUM(AT74:AT88)</f>
        <v>599</v>
      </c>
      <c r="AU90">
        <f t="shared" si="11"/>
        <v>588</v>
      </c>
      <c r="AW90" t="s">
        <v>70</v>
      </c>
      <c r="AZ90">
        <f t="shared" ref="AZ90:BA90" si="12">SUM(AZ74:AZ88)</f>
        <v>10</v>
      </c>
      <c r="BA90">
        <f t="shared" si="12"/>
        <v>4</v>
      </c>
      <c r="BC90" t="s">
        <v>71</v>
      </c>
      <c r="BF90">
        <f t="shared" ref="BF90:BG90" si="13">SUM(BF74:BF88)</f>
        <v>616</v>
      </c>
      <c r="BG90">
        <f t="shared" si="13"/>
        <v>700</v>
      </c>
      <c r="BI90" t="s">
        <v>72</v>
      </c>
      <c r="BL90">
        <f t="shared" ref="BL90:BM90" si="14">SUM(BL74:BL88)</f>
        <v>80</v>
      </c>
      <c r="BM90">
        <f t="shared" si="14"/>
        <v>94</v>
      </c>
    </row>
    <row r="91" spans="1:65">
      <c r="C91">
        <f>SUM(C74:C88)</f>
        <v>5295</v>
      </c>
      <c r="I91">
        <f t="shared" ref="I91" si="15">SUM(I74:I88)</f>
        <v>5311</v>
      </c>
      <c r="O91">
        <f t="shared" ref="O91" si="16">SUM(O74:O88)</f>
        <v>5257</v>
      </c>
      <c r="U91">
        <f t="shared" ref="U91" si="17">SUM(U74:U88)</f>
        <v>5340</v>
      </c>
      <c r="AA91">
        <f t="shared" ref="AA91" si="18">SUM(AA74:AA88)</f>
        <v>5436</v>
      </c>
      <c r="AG91">
        <f t="shared" ref="AG91" si="19">SUM(AG74:AG88)</f>
        <v>5506</v>
      </c>
      <c r="AM91">
        <f t="shared" ref="AM91" si="20">SUM(AM74:AM88)</f>
        <v>5435</v>
      </c>
      <c r="AS91">
        <f t="shared" ref="AS91" si="21">SUM(AS74:AS88)</f>
        <v>5029</v>
      </c>
      <c r="AY91">
        <f t="shared" ref="AY91" si="22">SUM(AY74:AY88)</f>
        <v>199</v>
      </c>
      <c r="BE91">
        <f t="shared" ref="BE91" si="23">SUM(BE74:BE88)</f>
        <v>4843</v>
      </c>
      <c r="BK91">
        <f t="shared" ref="BK91" si="24">SUM(BK74:BK88)</f>
        <v>766</v>
      </c>
    </row>
    <row r="93" spans="1:65">
      <c r="A93" t="s">
        <v>73</v>
      </c>
      <c r="C93">
        <f>(D90+E90)/2</f>
        <v>761</v>
      </c>
      <c r="I93">
        <f>(J90+K90)/2</f>
        <v>607.5</v>
      </c>
      <c r="O93">
        <f>(P90+Q90)/2</f>
        <v>569</v>
      </c>
      <c r="U93">
        <f>(V90+W90)/2</f>
        <v>676</v>
      </c>
      <c r="AA93">
        <f>(AB90+AC90)/2</f>
        <v>686.5</v>
      </c>
      <c r="AG93">
        <f>(AH90+AI90)/2</f>
        <v>702.5</v>
      </c>
      <c r="AM93">
        <f>(AN90+AO90)/2</f>
        <v>699</v>
      </c>
      <c r="AS93">
        <f>(AT90+AU90)/2</f>
        <v>593.5</v>
      </c>
      <c r="AY93">
        <f>(AZ90+BA90)/2</f>
        <v>7</v>
      </c>
      <c r="BE93">
        <f>(BF90+BG90)/2</f>
        <v>658</v>
      </c>
      <c r="BK93">
        <f>(BL90+BM90)/2</f>
        <v>87</v>
      </c>
    </row>
    <row r="95" spans="1:65">
      <c r="A95" t="s">
        <v>78</v>
      </c>
      <c r="C95">
        <f>SUM(C93:BK93)</f>
        <v>6047</v>
      </c>
      <c r="E95" t="s">
        <v>80</v>
      </c>
    </row>
    <row r="96" spans="1:65">
      <c r="A96" t="s">
        <v>79</v>
      </c>
      <c r="C96">
        <f>SUM(C91:BK91)</f>
        <v>48417</v>
      </c>
    </row>
    <row r="100" spans="1:20">
      <c r="B100" s="18" t="s">
        <v>73</v>
      </c>
      <c r="C100" s="18"/>
      <c r="K100" s="18" t="s">
        <v>125</v>
      </c>
      <c r="L100" s="18"/>
    </row>
    <row r="101" spans="1:20">
      <c r="A101" s="5" t="s">
        <v>112</v>
      </c>
      <c r="B101" s="5" t="s">
        <v>33</v>
      </c>
      <c r="C101" s="5" t="s">
        <v>83</v>
      </c>
      <c r="D101" s="5" t="s">
        <v>113</v>
      </c>
      <c r="J101" s="5" t="s">
        <v>112</v>
      </c>
      <c r="K101" s="5" t="s">
        <v>33</v>
      </c>
      <c r="L101" s="5" t="s">
        <v>83</v>
      </c>
      <c r="M101" s="5" t="s">
        <v>123</v>
      </c>
      <c r="N101" s="5" t="s">
        <v>128</v>
      </c>
    </row>
    <row r="102" spans="1:20">
      <c r="A102" s="6" t="s">
        <v>114</v>
      </c>
      <c r="B102" s="6">
        <v>715</v>
      </c>
      <c r="C102" s="6">
        <v>761</v>
      </c>
      <c r="D102" s="6">
        <f>SUM(B102:C102)</f>
        <v>1476</v>
      </c>
      <c r="J102" s="6" t="s">
        <v>114</v>
      </c>
      <c r="K102" s="8">
        <f>B102*162/1413</f>
        <v>81.974522292993626</v>
      </c>
      <c r="L102" s="8">
        <f>C102*162/1415</f>
        <v>87.125088339222614</v>
      </c>
      <c r="M102" s="8">
        <f>AVERAGE(K102:L102)</f>
        <v>84.54980531610812</v>
      </c>
      <c r="N102" s="8">
        <f>STDEV(K102:L102)/SQRT((2))</f>
        <v>2.5752830231144936</v>
      </c>
    </row>
    <row r="103" spans="1:20">
      <c r="A103" s="6" t="s">
        <v>115</v>
      </c>
      <c r="B103" s="6">
        <v>642</v>
      </c>
      <c r="C103" s="6">
        <v>607.5</v>
      </c>
      <c r="D103" s="6">
        <f t="shared" ref="D103:D112" si="25">SUM(B103:C103)</f>
        <v>1249.5</v>
      </c>
      <c r="J103" s="6" t="s">
        <v>115</v>
      </c>
      <c r="K103" s="8">
        <f t="shared" ref="K103:K112" si="26">B103*162/1413</f>
        <v>73.605095541401269</v>
      </c>
      <c r="L103" s="8">
        <f t="shared" ref="L103:L112" si="27">C103*162/1415</f>
        <v>69.551236749116612</v>
      </c>
      <c r="M103" s="8">
        <f t="shared" ref="M103:M109" si="28">AVERAGE(K103:L103)</f>
        <v>71.578166145258933</v>
      </c>
      <c r="N103" s="8">
        <f t="shared" ref="N103:N109" si="29">STDEV(K103:L103)/SQRT((2))</f>
        <v>2.0269293961423283</v>
      </c>
    </row>
    <row r="104" spans="1:20">
      <c r="A104" s="6" t="s">
        <v>65</v>
      </c>
      <c r="B104" s="6">
        <v>573</v>
      </c>
      <c r="C104" s="6">
        <v>569</v>
      </c>
      <c r="D104" s="6">
        <f t="shared" si="25"/>
        <v>1142</v>
      </c>
      <c r="J104" s="6" t="s">
        <v>65</v>
      </c>
      <c r="K104" s="8">
        <f t="shared" si="26"/>
        <v>65.69426751592357</v>
      </c>
      <c r="L104" s="8">
        <f t="shared" si="27"/>
        <v>65.143462897526504</v>
      </c>
      <c r="M104" s="8">
        <f t="shared" si="28"/>
        <v>65.41886520672503</v>
      </c>
      <c r="N104" s="8">
        <f t="shared" si="29"/>
        <v>0.27540230919853315</v>
      </c>
    </row>
    <row r="105" spans="1:20">
      <c r="A105" s="6" t="s">
        <v>116</v>
      </c>
      <c r="B105" s="6">
        <v>615.5</v>
      </c>
      <c r="C105" s="6">
        <v>676</v>
      </c>
      <c r="D105" s="6">
        <f t="shared" si="25"/>
        <v>1291.5</v>
      </c>
      <c r="J105" s="6" t="s">
        <v>116</v>
      </c>
      <c r="K105" s="8">
        <f t="shared" si="26"/>
        <v>70.566878980891715</v>
      </c>
      <c r="L105" s="8">
        <f t="shared" si="27"/>
        <v>77.393639575971733</v>
      </c>
      <c r="M105" s="8">
        <f t="shared" si="28"/>
        <v>73.980259278431731</v>
      </c>
      <c r="N105" s="8">
        <f t="shared" si="29"/>
        <v>3.4133802975400087</v>
      </c>
    </row>
    <row r="106" spans="1:20">
      <c r="A106" s="6" t="s">
        <v>117</v>
      </c>
      <c r="B106" s="6">
        <v>703.5</v>
      </c>
      <c r="C106" s="6">
        <v>686.5</v>
      </c>
      <c r="D106" s="6">
        <f t="shared" si="25"/>
        <v>1390</v>
      </c>
      <c r="J106" s="6" t="s">
        <v>117</v>
      </c>
      <c r="K106" s="8">
        <f t="shared" si="26"/>
        <v>80.656050955414017</v>
      </c>
      <c r="L106" s="8">
        <f t="shared" si="27"/>
        <v>78.595759717314493</v>
      </c>
      <c r="M106" s="8">
        <f t="shared" si="28"/>
        <v>79.625905336364255</v>
      </c>
      <c r="N106" s="8">
        <f t="shared" si="29"/>
        <v>1.0301456190497615</v>
      </c>
    </row>
    <row r="107" spans="1:20">
      <c r="A107" s="6" t="s">
        <v>118</v>
      </c>
      <c r="B107" s="6">
        <v>648</v>
      </c>
      <c r="C107" s="6">
        <v>702.5</v>
      </c>
      <c r="D107" s="6">
        <f t="shared" si="25"/>
        <v>1350.5</v>
      </c>
      <c r="J107" s="6" t="s">
        <v>118</v>
      </c>
      <c r="K107" s="8">
        <f t="shared" si="26"/>
        <v>74.29299363057325</v>
      </c>
      <c r="L107" s="8">
        <f t="shared" si="27"/>
        <v>80.427561837455826</v>
      </c>
      <c r="M107" s="8">
        <f t="shared" si="28"/>
        <v>77.360277734014545</v>
      </c>
      <c r="N107" s="8">
        <f t="shared" si="29"/>
        <v>3.0672841034412879</v>
      </c>
    </row>
    <row r="108" spans="1:20">
      <c r="A108" s="6" t="s">
        <v>119</v>
      </c>
      <c r="B108" s="6">
        <v>709</v>
      </c>
      <c r="C108" s="6">
        <v>699</v>
      </c>
      <c r="D108" s="6">
        <f t="shared" si="25"/>
        <v>1408</v>
      </c>
      <c r="J108" s="6" t="s">
        <v>119</v>
      </c>
      <c r="K108" s="8">
        <f t="shared" si="26"/>
        <v>81.28662420382166</v>
      </c>
      <c r="L108" s="8">
        <f t="shared" si="27"/>
        <v>80.026855123674906</v>
      </c>
      <c r="M108" s="8">
        <f t="shared" si="28"/>
        <v>80.656739663748283</v>
      </c>
      <c r="N108" s="8">
        <f t="shared" si="29"/>
        <v>0.6298845400733768</v>
      </c>
    </row>
    <row r="109" spans="1:20">
      <c r="A109" s="6" t="s">
        <v>120</v>
      </c>
      <c r="B109" s="6">
        <v>591</v>
      </c>
      <c r="C109" s="6">
        <v>593.5</v>
      </c>
      <c r="D109" s="6">
        <f t="shared" si="25"/>
        <v>1184.5</v>
      </c>
      <c r="J109" s="6" t="s">
        <v>120</v>
      </c>
      <c r="K109" s="8">
        <f t="shared" si="26"/>
        <v>67.757961783439484</v>
      </c>
      <c r="L109" s="8">
        <f t="shared" si="27"/>
        <v>67.948409893992931</v>
      </c>
      <c r="M109" s="8">
        <f t="shared" si="28"/>
        <v>67.8531858387162</v>
      </c>
      <c r="N109" s="8">
        <f t="shared" si="29"/>
        <v>9.5224055276723604E-2</v>
      </c>
    </row>
    <row r="110" spans="1:20">
      <c r="A110" s="6" t="s">
        <v>121</v>
      </c>
      <c r="B110" s="6">
        <v>130.5</v>
      </c>
      <c r="C110" s="6">
        <v>7</v>
      </c>
      <c r="D110" s="6">
        <f t="shared" si="25"/>
        <v>137.5</v>
      </c>
      <c r="J110" s="6" t="s">
        <v>121</v>
      </c>
      <c r="K110" s="8">
        <f t="shared" si="26"/>
        <v>14.961783439490446</v>
      </c>
      <c r="L110" s="8">
        <f t="shared" si="27"/>
        <v>0.80141342756183742</v>
      </c>
      <c r="M110" s="8">
        <v>12.7</v>
      </c>
      <c r="N110" s="8">
        <f>STDEV(R110:S110)/SQRT(2)</f>
        <v>2.3109487366159347</v>
      </c>
      <c r="P110" s="8">
        <f>K110*5334/2577</f>
        <v>30.96862742190223</v>
      </c>
      <c r="Q110" s="8">
        <f>L110*5295/199</f>
        <v>21.324040698190597</v>
      </c>
      <c r="R110" s="8">
        <v>15</v>
      </c>
      <c r="S110" s="8">
        <f>L110*2577/199</f>
        <v>10.378102526768116</v>
      </c>
      <c r="T110" t="s">
        <v>127</v>
      </c>
    </row>
    <row r="111" spans="1:20">
      <c r="A111" s="6" t="s">
        <v>71</v>
      </c>
      <c r="B111" s="6">
        <v>43</v>
      </c>
      <c r="C111" s="6">
        <v>658</v>
      </c>
      <c r="D111" s="6">
        <f t="shared" si="25"/>
        <v>701</v>
      </c>
      <c r="J111" s="6" t="s">
        <v>71</v>
      </c>
      <c r="K111" s="8">
        <f t="shared" si="26"/>
        <v>4.9299363057324843</v>
      </c>
      <c r="L111" s="8">
        <f t="shared" si="27"/>
        <v>75.332862190812719</v>
      </c>
      <c r="M111" s="8">
        <v>82.4</v>
      </c>
      <c r="N111" s="8"/>
      <c r="O111" s="8"/>
      <c r="P111" s="8">
        <f>K111*5334/388</f>
        <v>67.77391818241513</v>
      </c>
      <c r="Q111" s="8">
        <f>L111*5295/4843</f>
        <v>82.363721928629644</v>
      </c>
      <c r="R111" s="8"/>
      <c r="T111" t="s">
        <v>124</v>
      </c>
    </row>
    <row r="112" spans="1:20">
      <c r="A112" s="6" t="s">
        <v>122</v>
      </c>
      <c r="B112" s="6">
        <v>213</v>
      </c>
      <c r="C112" s="6">
        <v>87</v>
      </c>
      <c r="D112" s="6">
        <f t="shared" si="25"/>
        <v>300</v>
      </c>
      <c r="J112" s="6" t="s">
        <v>122</v>
      </c>
      <c r="K112" s="8">
        <f t="shared" si="26"/>
        <v>24.420382165605094</v>
      </c>
      <c r="L112" s="8">
        <f t="shared" si="27"/>
        <v>9.9604240282685517</v>
      </c>
      <c r="M112" s="8">
        <v>24.4</v>
      </c>
      <c r="N112" s="8"/>
      <c r="P112" s="8">
        <f>K112*5334/1891</f>
        <v>68.883299032965397</v>
      </c>
      <c r="Q112" s="8">
        <f>L112*5295/766</f>
        <v>68.851756174519551</v>
      </c>
      <c r="R112" s="8"/>
      <c r="T112" t="s">
        <v>126</v>
      </c>
    </row>
    <row r="114" spans="4:13">
      <c r="D114" s="6">
        <f>SUM(D102:D112)</f>
        <v>11630.5</v>
      </c>
      <c r="M114" s="8">
        <f>SUM(M102:M112)</f>
        <v>720.52320451936703</v>
      </c>
    </row>
    <row r="115" spans="4:13">
      <c r="E115" s="6"/>
      <c r="F115" s="6"/>
      <c r="G115" s="6"/>
    </row>
    <row r="120" spans="4:13" ht="15.75" thickBot="1"/>
    <row r="121" spans="4:13" ht="16.5" thickBot="1">
      <c r="J121" s="13" t="s">
        <v>138</v>
      </c>
      <c r="K121" s="14">
        <v>74</v>
      </c>
    </row>
    <row r="122" spans="4:13" ht="16.5" thickBot="1">
      <c r="J122" s="15" t="s">
        <v>139</v>
      </c>
      <c r="K122" s="16">
        <v>67.900000000000006</v>
      </c>
    </row>
    <row r="123" spans="4:13" ht="16.5" thickBot="1">
      <c r="J123" s="15" t="s">
        <v>120</v>
      </c>
      <c r="K123" s="16">
        <v>82.4</v>
      </c>
    </row>
    <row r="124" spans="4:13" ht="16.5" thickBot="1">
      <c r="J124" s="15" t="s">
        <v>140</v>
      </c>
      <c r="K124" s="16">
        <v>71.599999999999994</v>
      </c>
    </row>
    <row r="125" spans="4:13" ht="16.5" thickBot="1">
      <c r="J125" s="15" t="s">
        <v>141</v>
      </c>
      <c r="K125" s="16">
        <v>12.7</v>
      </c>
    </row>
    <row r="126" spans="4:13" ht="16.5" thickBot="1">
      <c r="J126" s="15" t="s">
        <v>142</v>
      </c>
      <c r="K126" s="16">
        <v>77.400000000000006</v>
      </c>
    </row>
    <row r="127" spans="4:13" ht="16.5" thickBot="1">
      <c r="J127" s="15" t="s">
        <v>143</v>
      </c>
      <c r="K127" s="16">
        <v>24.4</v>
      </c>
    </row>
    <row r="128" spans="4:13" ht="16.5" thickBot="1">
      <c r="J128" s="15" t="s">
        <v>144</v>
      </c>
      <c r="K128" s="16">
        <v>79.599999999999994</v>
      </c>
    </row>
    <row r="129" spans="10:11" ht="16.5" thickBot="1">
      <c r="J129" s="15" t="s">
        <v>145</v>
      </c>
      <c r="K129" s="16">
        <v>84.5</v>
      </c>
    </row>
    <row r="130" spans="10:11" ht="16.5" thickBot="1">
      <c r="J130" s="15" t="s">
        <v>146</v>
      </c>
      <c r="K130" s="16">
        <v>65.400000000000006</v>
      </c>
    </row>
    <row r="131" spans="10:11" ht="16.5" thickBot="1">
      <c r="J131" s="15" t="s">
        <v>147</v>
      </c>
      <c r="K131" s="16">
        <v>80.7</v>
      </c>
    </row>
  </sheetData>
  <sortState ref="A2:AI16">
    <sortCondition descending="1" ref="G2:G16"/>
  </sortState>
  <mergeCells count="2">
    <mergeCell ref="B100:C100"/>
    <mergeCell ref="K100:L100"/>
  </mergeCells>
  <hyperlinks>
    <hyperlink ref="B2" r:id="rId1" location="game_type='R'&amp;season=2013&amp;league_code='NL'&amp;split=&amp;playerType=ALL&amp;sectionType=sp&amp;statType=hitting" display="http://mlb.mlb.com/stats/sortable.jsp?c_id=stl - game_type='R'&amp;season=2013&amp;league_code='NL'&amp;split=&amp;playerType=ALL&amp;sectionType=sp&amp;statType=hitting"/>
    <hyperlink ref="B24" r:id="rId2" location="game_type='R'&amp;season=2013&amp;league_code='NL'&amp;split=p3&amp;playerType=ALL&amp;sectionType=sp&amp;statType=hitting" display="http://mlb.mlb.com/stats/sortable.jsp?c_id=cin - game_type='R'&amp;season=2013&amp;league_code='NL'&amp;split=p3&amp;playerType=ALL&amp;sectionType=sp&amp;statType=hitting"/>
    <hyperlink ref="B25" r:id="rId3" location="game_type='R'&amp;season=2013&amp;league_code='NL'&amp;split=p3&amp;playerType=ALL&amp;sectionType=sp&amp;statType=hitting" display="http://mlb.mlb.com/stats/sortable.jsp?c_id=ari - game_type='R'&amp;season=2013&amp;league_code='NL'&amp;split=p3&amp;playerType=ALL&amp;sectionType=sp&amp;statType=hitting"/>
    <hyperlink ref="B26" r:id="rId4" location="game_type='R'&amp;season=2013&amp;league_code='NL'&amp;split=p3&amp;playerType=ALL&amp;sectionType=sp&amp;statType=hitting" display="http://mlb.mlb.com/stats/sortable.jsp?c_id=atl - game_type='R'&amp;season=2013&amp;league_code='NL'&amp;split=p3&amp;playerType=ALL&amp;sectionType=sp&amp;statType=hitting"/>
    <hyperlink ref="B27" r:id="rId5" location="game_type='R'&amp;season=2013&amp;league_code='NL'&amp;split=p3&amp;playerType=ALL&amp;sectionType=sp&amp;statType=hitting" display="http://mlb.mlb.com/stats/sortable.jsp?c_id=sf - game_type='R'&amp;season=2013&amp;league_code='NL'&amp;split=p3&amp;playerType=ALL&amp;sectionType=sp&amp;statType=hitting"/>
    <hyperlink ref="B28" r:id="rId6" location="game_type='R'&amp;season=2013&amp;league_code='NL'&amp;split=p3&amp;playerType=ALL&amp;sectionType=sp&amp;statType=hitting" display="http://mlb.mlb.com/stats/sortable.jsp?c_id=stl - game_type='R'&amp;season=2013&amp;league_code='NL'&amp;split=p3&amp;playerType=ALL&amp;sectionType=sp&amp;statType=hitting"/>
    <hyperlink ref="B29" r:id="rId7" location="game_type='R'&amp;season=2013&amp;league_code='NL'&amp;split=p3&amp;playerType=ALL&amp;sectionType=sp&amp;statType=hitting" display="http://mlb.mlb.com/stats/sortable.jsp?c_id=chc - game_type='R'&amp;season=2013&amp;league_code='NL'&amp;split=p3&amp;playerType=ALL&amp;sectionType=sp&amp;statType=hitting"/>
    <hyperlink ref="B30" r:id="rId8" location="game_type='R'&amp;season=2013&amp;league_code='NL'&amp;split=p3&amp;playerType=ALL&amp;sectionType=sp&amp;statType=hitting" display="http://mlb.mlb.com/stats/sortable.jsp?c_id=phi - game_type='R'&amp;season=2013&amp;league_code='NL'&amp;split=p3&amp;playerType=ALL&amp;sectionType=sp&amp;statType=hitting"/>
    <hyperlink ref="B31" r:id="rId9" location="game_type='R'&amp;season=2013&amp;league_code='NL'&amp;split=p3&amp;playerType=ALL&amp;sectionType=sp&amp;statType=hitting" display="http://mlb.mlb.com/stats/sortable.jsp?c_id=was - game_type='R'&amp;season=2013&amp;league_code='NL'&amp;split=p3&amp;playerType=ALL&amp;sectionType=sp&amp;statType=hitting"/>
    <hyperlink ref="B32" r:id="rId10" location="game_type='R'&amp;season=2013&amp;league_code='NL'&amp;split=p3&amp;playerType=ALL&amp;sectionType=sp&amp;statType=hitting" display="http://mlb.mlb.com/stats/sortable.jsp?c_id=nym - game_type='R'&amp;season=2013&amp;league_code='NL'&amp;split=p3&amp;playerType=ALL&amp;sectionType=sp&amp;statType=hitting"/>
    <hyperlink ref="B33" r:id="rId11" location="game_type='R'&amp;season=2013&amp;league_code='NL'&amp;split=p3&amp;playerType=ALL&amp;sectionType=sp&amp;statType=hitting" display="http://mlb.mlb.com/stats/sortable.jsp?c_id=sd - game_type='R'&amp;season=2013&amp;league_code='NL'&amp;split=p3&amp;playerType=ALL&amp;sectionType=sp&amp;statType=hitting"/>
    <hyperlink ref="B34" r:id="rId12" location="game_type='R'&amp;season=2013&amp;league_code='NL'&amp;split=p3&amp;playerType=ALL&amp;sectionType=sp&amp;statType=hitting" display="http://mlb.mlb.com/stats/sortable.jsp?c_id=la - game_type='R'&amp;season=2013&amp;league_code='NL'&amp;split=p3&amp;playerType=ALL&amp;sectionType=sp&amp;statType=hitting"/>
    <hyperlink ref="B35" r:id="rId13" location="game_type='R'&amp;season=2013&amp;league_code='NL'&amp;split=p3&amp;playerType=ALL&amp;sectionType=sp&amp;statType=hitting" display="http://mlb.mlb.com/stats/sortable.jsp?c_id=col - game_type='R'&amp;season=2013&amp;league_code='NL'&amp;split=p3&amp;playerType=ALL&amp;sectionType=sp&amp;statType=hitting"/>
    <hyperlink ref="B36" r:id="rId14" location="game_type='R'&amp;season=2013&amp;league_code='NL'&amp;split=p3&amp;playerType=ALL&amp;sectionType=sp&amp;statType=hitting" display="http://mlb.mlb.com/stats/sortable.jsp?c_id=mia - game_type='R'&amp;season=2013&amp;league_code='NL'&amp;split=p3&amp;playerType=ALL&amp;sectionType=sp&amp;statType=hitting"/>
    <hyperlink ref="B37" r:id="rId15" location="game_type='R'&amp;season=2013&amp;league_code='NL'&amp;split=p3&amp;playerType=ALL&amp;sectionType=sp&amp;statType=hitting" display="http://mlb.mlb.com/stats/sortable.jsp?c_id=pit - game_type='R'&amp;season=2013&amp;league_code='NL'&amp;split=p3&amp;playerType=ALL&amp;sectionType=sp&amp;statType=hitting"/>
    <hyperlink ref="B38" r:id="rId16" location="game_type='R'&amp;season=2013&amp;league_code='NL'&amp;split=p3&amp;playerType=ALL&amp;sectionType=sp&amp;statType=hitting" display="http://mlb.mlb.com/stats/sortable.jsp?c_id=mil - game_type='R'&amp;season=2013&amp;league_code='NL'&amp;split=p3&amp;playerType=ALL&amp;sectionType=sp&amp;statType=hitting"/>
    <hyperlink ref="H24" r:id="rId17" location="game_type='R'&amp;season=2013&amp;league_code='NL'&amp;split=p4&amp;playerType=ALL&amp;sectionType=sp&amp;statType=hitting" display="http://mlb.mlb.com/stats/sortable.jsp?c_id=stl - game_type='R'&amp;season=2013&amp;league_code='NL'&amp;split=p4&amp;playerType=ALL&amp;sectionType=sp&amp;statType=hitting"/>
    <hyperlink ref="H25" r:id="rId18" location="game_type='R'&amp;season=2013&amp;league_code='NL'&amp;split=p4&amp;playerType=ALL&amp;sectionType=sp&amp;statType=hitting" display="http://mlb.mlb.com/stats/sortable.jsp?c_id=atl - game_type='R'&amp;season=2013&amp;league_code='NL'&amp;split=p4&amp;playerType=ALL&amp;sectionType=sp&amp;statType=hitting"/>
    <hyperlink ref="H26" r:id="rId19" location="game_type='R'&amp;season=2013&amp;league_code='NL'&amp;split=p4&amp;playerType=ALL&amp;sectionType=sp&amp;statType=hitting" display="http://mlb.mlb.com/stats/sortable.jsp?c_id=nym - game_type='R'&amp;season=2013&amp;league_code='NL'&amp;split=p4&amp;playerType=ALL&amp;sectionType=sp&amp;statType=hitting"/>
    <hyperlink ref="H27" r:id="rId20" location="game_type='R'&amp;season=2013&amp;league_code='NL'&amp;split=p4&amp;playerType=ALL&amp;sectionType=sp&amp;statType=hitting" display="http://mlb.mlb.com/stats/sortable.jsp?c_id=ari - game_type='R'&amp;season=2013&amp;league_code='NL'&amp;split=p4&amp;playerType=ALL&amp;sectionType=sp&amp;statType=hitting"/>
    <hyperlink ref="H28" r:id="rId21" location="game_type='R'&amp;season=2013&amp;league_code='NL'&amp;split=p4&amp;playerType=ALL&amp;sectionType=sp&amp;statType=hitting" display="http://mlb.mlb.com/stats/sortable.jsp?c_id=sd - game_type='R'&amp;season=2013&amp;league_code='NL'&amp;split=p4&amp;playerType=ALL&amp;sectionType=sp&amp;statType=hitting"/>
    <hyperlink ref="H29" r:id="rId22" location="game_type='R'&amp;season=2013&amp;league_code='NL'&amp;split=p4&amp;playerType=ALL&amp;sectionType=sp&amp;statType=hitting" display="http://mlb.mlb.com/stats/sortable.jsp?c_id=sf - game_type='R'&amp;season=2013&amp;league_code='NL'&amp;split=p4&amp;playerType=ALL&amp;sectionType=sp&amp;statType=hitting"/>
    <hyperlink ref="H30" r:id="rId23" location="game_type='R'&amp;season=2013&amp;league_code='NL'&amp;split=p4&amp;playerType=ALL&amp;sectionType=sp&amp;statType=hitting" display="http://mlb.mlb.com/stats/sortable.jsp?c_id=mia - game_type='R'&amp;season=2013&amp;league_code='NL'&amp;split=p4&amp;playerType=ALL&amp;sectionType=sp&amp;statType=hitting"/>
    <hyperlink ref="H31" r:id="rId24" location="game_type='R'&amp;season=2013&amp;league_code='NL'&amp;split=p4&amp;playerType=ALL&amp;sectionType=sp&amp;statType=hitting" display="http://mlb.mlb.com/stats/sortable.jsp?c_id=cin - game_type='R'&amp;season=2013&amp;league_code='NL'&amp;split=p4&amp;playerType=ALL&amp;sectionType=sp&amp;statType=hitting"/>
    <hyperlink ref="H32" r:id="rId25" location="game_type='R'&amp;season=2013&amp;league_code='NL'&amp;split=p4&amp;playerType=ALL&amp;sectionType=sp&amp;statType=hitting" display="http://mlb.mlb.com/stats/sortable.jsp?c_id=col - game_type='R'&amp;season=2013&amp;league_code='NL'&amp;split=p4&amp;playerType=ALL&amp;sectionType=sp&amp;statType=hitting"/>
    <hyperlink ref="H33" r:id="rId26" location="game_type='R'&amp;season=2013&amp;league_code='NL'&amp;split=p4&amp;playerType=ALL&amp;sectionType=sp&amp;statType=hitting" display="http://mlb.mlb.com/stats/sortable.jsp?c_id=phi - game_type='R'&amp;season=2013&amp;league_code='NL'&amp;split=p4&amp;playerType=ALL&amp;sectionType=sp&amp;statType=hitting"/>
    <hyperlink ref="H34" r:id="rId27" location="game_type='R'&amp;season=2013&amp;league_code='NL'&amp;split=p4&amp;playerType=ALL&amp;sectionType=sp&amp;statType=hitting" display="http://mlb.mlb.com/stats/sortable.jsp?c_id=mil - game_type='R'&amp;season=2013&amp;league_code='NL'&amp;split=p4&amp;playerType=ALL&amp;sectionType=sp&amp;statType=hitting"/>
    <hyperlink ref="H35" r:id="rId28" location="game_type='R'&amp;season=2013&amp;league_code='NL'&amp;split=p4&amp;playerType=ALL&amp;sectionType=sp&amp;statType=hitting" display="http://mlb.mlb.com/stats/sortable.jsp?c_id=la - game_type='R'&amp;season=2013&amp;league_code='NL'&amp;split=p4&amp;playerType=ALL&amp;sectionType=sp&amp;statType=hitting"/>
    <hyperlink ref="H36" r:id="rId29" location="game_type='R'&amp;season=2013&amp;league_code='NL'&amp;split=p4&amp;playerType=ALL&amp;sectionType=sp&amp;statType=hitting" display="http://mlb.mlb.com/stats/sortable.jsp?c_id=was - game_type='R'&amp;season=2013&amp;league_code='NL'&amp;split=p4&amp;playerType=ALL&amp;sectionType=sp&amp;statType=hitting"/>
    <hyperlink ref="H37" r:id="rId30" location="game_type='R'&amp;season=2013&amp;league_code='NL'&amp;split=p4&amp;playerType=ALL&amp;sectionType=sp&amp;statType=hitting" display="http://mlb.mlb.com/stats/sortable.jsp?c_id=pit - game_type='R'&amp;season=2013&amp;league_code='NL'&amp;split=p4&amp;playerType=ALL&amp;sectionType=sp&amp;statType=hitting"/>
    <hyperlink ref="H38" r:id="rId31" location="game_type='R'&amp;season=2013&amp;league_code='NL'&amp;split=p4&amp;playerType=ALL&amp;sectionType=sp&amp;statType=hitting" display="http://mlb.mlb.com/stats/sortable.jsp?c_id=chc - game_type='R'&amp;season=2013&amp;league_code='NL'&amp;split=p4&amp;playerType=ALL&amp;sectionType=sp&amp;statType=hitting"/>
    <hyperlink ref="N24" r:id="rId32" location="game_type='R'&amp;season=2013&amp;league_code='NL'&amp;split=p6&amp;playerType=ALL&amp;sectionType=sp&amp;statType=hitting" display="http://mlb.mlb.com/stats/sortable.jsp?c_id=mil - game_type='R'&amp;season=2013&amp;league_code='NL'&amp;split=p6&amp;playerType=ALL&amp;sectionType=sp&amp;statType=hitting"/>
    <hyperlink ref="N25" r:id="rId33" location="game_type='R'&amp;season=2013&amp;league_code='NL'&amp;split=p6&amp;playerType=ALL&amp;sectionType=sp&amp;statType=hitting" display="http://mlb.mlb.com/stats/sortable.jsp?c_id=atl - game_type='R'&amp;season=2013&amp;league_code='NL'&amp;split=p6&amp;playerType=ALL&amp;sectionType=sp&amp;statType=hitting"/>
    <hyperlink ref="N26" r:id="rId34" location="game_type='R'&amp;season=2013&amp;league_code='NL'&amp;split=p6&amp;playerType=ALL&amp;sectionType=sp&amp;statType=hitting" display="http://mlb.mlb.com/stats/sortable.jsp?c_id=col - game_type='R'&amp;season=2013&amp;league_code='NL'&amp;split=p6&amp;playerType=ALL&amp;sectionType=sp&amp;statType=hitting"/>
    <hyperlink ref="N27" r:id="rId35" location="game_type='R'&amp;season=2013&amp;league_code='NL'&amp;split=p6&amp;playerType=ALL&amp;sectionType=sp&amp;statType=hitting" display="http://mlb.mlb.com/stats/sortable.jsp?c_id=cin - game_type='R'&amp;season=2013&amp;league_code='NL'&amp;split=p6&amp;playerType=ALL&amp;sectionType=sp&amp;statType=hitting"/>
    <hyperlink ref="N28" r:id="rId36" location="game_type='R'&amp;season=2013&amp;league_code='NL'&amp;split=p6&amp;playerType=ALL&amp;sectionType=sp&amp;statType=hitting" display="http://mlb.mlb.com/stats/sortable.jsp?c_id=sd - game_type='R'&amp;season=2013&amp;league_code='NL'&amp;split=p6&amp;playerType=ALL&amp;sectionType=sp&amp;statType=hitting"/>
    <hyperlink ref="N29" r:id="rId37" location="game_type='R'&amp;season=2013&amp;league_code='NL'&amp;split=p6&amp;playerType=ALL&amp;sectionType=sp&amp;statType=hitting" display="http://mlb.mlb.com/stats/sortable.jsp?c_id=la - game_type='R'&amp;season=2013&amp;league_code='NL'&amp;split=p6&amp;playerType=ALL&amp;sectionType=sp&amp;statType=hitting"/>
    <hyperlink ref="N30" r:id="rId38" location="game_type='R'&amp;season=2013&amp;league_code='NL'&amp;split=p6&amp;playerType=ALL&amp;sectionType=sp&amp;statType=hitting" display="http://mlb.mlb.com/stats/sortable.jsp?c_id=chc - game_type='R'&amp;season=2013&amp;league_code='NL'&amp;split=p6&amp;playerType=ALL&amp;sectionType=sp&amp;statType=hitting"/>
    <hyperlink ref="N31" r:id="rId39" location="game_type='R'&amp;season=2013&amp;league_code='NL'&amp;split=p6&amp;playerType=ALL&amp;sectionType=sp&amp;statType=hitting" display="http://mlb.mlb.com/stats/sortable.jsp?c_id=was - game_type='R'&amp;season=2013&amp;league_code='NL'&amp;split=p6&amp;playerType=ALL&amp;sectionType=sp&amp;statType=hitting"/>
    <hyperlink ref="N32" r:id="rId40" location="game_type='R'&amp;season=2013&amp;league_code='NL'&amp;split=p6&amp;playerType=ALL&amp;sectionType=sp&amp;statType=hitting" display="http://mlb.mlb.com/stats/sortable.jsp?c_id=ari - game_type='R'&amp;season=2013&amp;league_code='NL'&amp;split=p6&amp;playerType=ALL&amp;sectionType=sp&amp;statType=hitting"/>
    <hyperlink ref="N33" r:id="rId41" location="game_type='R'&amp;season=2013&amp;league_code='NL'&amp;split=p6&amp;playerType=ALL&amp;sectionType=sp&amp;statType=hitting" display="http://mlb.mlb.com/stats/sortable.jsp?c_id=phi - game_type='R'&amp;season=2013&amp;league_code='NL'&amp;split=p6&amp;playerType=ALL&amp;sectionType=sp&amp;statType=hitting"/>
    <hyperlink ref="N34" r:id="rId42" location="game_type='R'&amp;season=2013&amp;league_code='NL'&amp;split=p6&amp;playerType=ALL&amp;sectionType=sp&amp;statType=hitting" display="http://mlb.mlb.com/stats/sortable.jsp?c_id=sf - game_type='R'&amp;season=2013&amp;league_code='NL'&amp;split=p6&amp;playerType=ALL&amp;sectionType=sp&amp;statType=hitting"/>
    <hyperlink ref="N35" r:id="rId43" location="game_type='R'&amp;season=2013&amp;league_code='NL'&amp;split=p6&amp;playerType=ALL&amp;sectionType=sp&amp;statType=hitting" display="http://mlb.mlb.com/stats/sortable.jsp?c_id=stl - game_type='R'&amp;season=2013&amp;league_code='NL'&amp;split=p6&amp;playerType=ALL&amp;sectionType=sp&amp;statType=hitting"/>
    <hyperlink ref="N36" r:id="rId44" location="game_type='R'&amp;season=2013&amp;league_code='NL'&amp;split=p6&amp;playerType=ALL&amp;sectionType=sp&amp;statType=hitting" display="http://mlb.mlb.com/stats/sortable.jsp?c_id=nym - game_type='R'&amp;season=2013&amp;league_code='NL'&amp;split=p6&amp;playerType=ALL&amp;sectionType=sp&amp;statType=hitting"/>
    <hyperlink ref="N37" r:id="rId45" location="game_type='R'&amp;season=2013&amp;league_code='NL'&amp;split=p6&amp;playerType=ALL&amp;sectionType=sp&amp;statType=hitting" display="http://mlb.mlb.com/stats/sortable.jsp?c_id=mia - game_type='R'&amp;season=2013&amp;league_code='NL'&amp;split=p6&amp;playerType=ALL&amp;sectionType=sp&amp;statType=hitting"/>
    <hyperlink ref="N38" r:id="rId46" location="game_type='R'&amp;season=2013&amp;league_code='NL'&amp;split=p6&amp;playerType=ALL&amp;sectionType=sp&amp;statType=hitting" display="http://mlb.mlb.com/stats/sortable.jsp?c_id=pit - game_type='R'&amp;season=2013&amp;league_code='NL'&amp;split=p6&amp;playerType=ALL&amp;sectionType=sp&amp;statType=hitting"/>
    <hyperlink ref="T24" r:id="rId47" location="game_type='R'&amp;season=2013&amp;league_code='NL'&amp;split=p5&amp;playerType=ALL&amp;sectionType=sp&amp;statType=hitting" display="http://mlb.mlb.com/stats/sortable.jsp?c_id=nym - game_type='R'&amp;season=2013&amp;league_code='NL'&amp;split=p5&amp;playerType=ALL&amp;sectionType=sp&amp;statType=hitting"/>
    <hyperlink ref="T25" r:id="rId48" location="game_type='R'&amp;season=2013&amp;league_code='NL'&amp;split=p5&amp;playerType=ALL&amp;sectionType=sp&amp;statType=hitting" display="http://mlb.mlb.com/stats/sortable.jsp?c_id=stl - game_type='R'&amp;season=2013&amp;league_code='NL'&amp;split=p5&amp;playerType=ALL&amp;sectionType=sp&amp;statType=hitting"/>
    <hyperlink ref="T26" r:id="rId49" location="game_type='R'&amp;season=2013&amp;league_code='NL'&amp;split=p5&amp;playerType=ALL&amp;sectionType=sp&amp;statType=hitting" display="http://mlb.mlb.com/stats/sortable.jsp?c_id=ari - game_type='R'&amp;season=2013&amp;league_code='NL'&amp;split=p5&amp;playerType=ALL&amp;sectionType=sp&amp;statType=hitting"/>
    <hyperlink ref="T27" r:id="rId50" location="game_type='R'&amp;season=2013&amp;league_code='NL'&amp;split=p5&amp;playerType=ALL&amp;sectionType=sp&amp;statType=hitting" display="http://mlb.mlb.com/stats/sortable.jsp?c_id=was - game_type='R'&amp;season=2013&amp;league_code='NL'&amp;split=p5&amp;playerType=ALL&amp;sectionType=sp&amp;statType=hitting"/>
    <hyperlink ref="T28" r:id="rId51" location="game_type='R'&amp;season=2013&amp;league_code='NL'&amp;split=p5&amp;playerType=ALL&amp;sectionType=sp&amp;statType=hitting" display="http://mlb.mlb.com/stats/sortable.jsp?c_id=mia - game_type='R'&amp;season=2013&amp;league_code='NL'&amp;split=p5&amp;playerType=ALL&amp;sectionType=sp&amp;statType=hitting"/>
    <hyperlink ref="T29" r:id="rId52" location="game_type='R'&amp;season=2013&amp;league_code='NL'&amp;split=p5&amp;playerType=ALL&amp;sectionType=sp&amp;statType=hitting" display="http://mlb.mlb.com/stats/sortable.jsp?c_id=atl - game_type='R'&amp;season=2013&amp;league_code='NL'&amp;split=p5&amp;playerType=ALL&amp;sectionType=sp&amp;statType=hitting"/>
    <hyperlink ref="T30" r:id="rId53" location="game_type='R'&amp;season=2013&amp;league_code='NL'&amp;split=p5&amp;playerType=ALL&amp;sectionType=sp&amp;statType=hitting" display="http://mlb.mlb.com/stats/sortable.jsp?c_id=cin - game_type='R'&amp;season=2013&amp;league_code='NL'&amp;split=p5&amp;playerType=ALL&amp;sectionType=sp&amp;statType=hitting"/>
    <hyperlink ref="T31" r:id="rId54" location="game_type='R'&amp;season=2013&amp;league_code='NL'&amp;split=p5&amp;playerType=ALL&amp;sectionType=sp&amp;statType=hitting" display="http://mlb.mlb.com/stats/sortable.jsp?c_id=phi - game_type='R'&amp;season=2013&amp;league_code='NL'&amp;split=p5&amp;playerType=ALL&amp;sectionType=sp&amp;statType=hitting"/>
    <hyperlink ref="T32" r:id="rId55" location="game_type='R'&amp;season=2013&amp;league_code='NL'&amp;split=p5&amp;playerType=ALL&amp;sectionType=sp&amp;statType=hitting" display="http://mlb.mlb.com/stats/sortable.jsp?c_id=pit - game_type='R'&amp;season=2013&amp;league_code='NL'&amp;split=p5&amp;playerType=ALL&amp;sectionType=sp&amp;statType=hitting"/>
    <hyperlink ref="T33" r:id="rId56" location="game_type='R'&amp;season=2013&amp;league_code='NL'&amp;split=p5&amp;playerType=ALL&amp;sectionType=sp&amp;statType=hitting" display="http://mlb.mlb.com/stats/sortable.jsp?c_id=la - game_type='R'&amp;season=2013&amp;league_code='NL'&amp;split=p5&amp;playerType=ALL&amp;sectionType=sp&amp;statType=hitting"/>
    <hyperlink ref="T34" r:id="rId57" location="game_type='R'&amp;season=2013&amp;league_code='NL'&amp;split=p5&amp;playerType=ALL&amp;sectionType=sp&amp;statType=hitting" display="http://mlb.mlb.com/stats/sortable.jsp?c_id=chc - game_type='R'&amp;season=2013&amp;league_code='NL'&amp;split=p5&amp;playerType=ALL&amp;sectionType=sp&amp;statType=hitting"/>
    <hyperlink ref="T35" r:id="rId58" location="game_type='R'&amp;season=2013&amp;league_code='NL'&amp;split=p5&amp;playerType=ALL&amp;sectionType=sp&amp;statType=hitting" display="http://mlb.mlb.com/stats/sortable.jsp?c_id=sf - game_type='R'&amp;season=2013&amp;league_code='NL'&amp;split=p5&amp;playerType=ALL&amp;sectionType=sp&amp;statType=hitting"/>
    <hyperlink ref="T36" r:id="rId59" location="game_type='R'&amp;season=2013&amp;league_code='NL'&amp;split=p5&amp;playerType=ALL&amp;sectionType=sp&amp;statType=hitting" display="http://mlb.mlb.com/stats/sortable.jsp?c_id=sd - game_type='R'&amp;season=2013&amp;league_code='NL'&amp;split=p5&amp;playerType=ALL&amp;sectionType=sp&amp;statType=hitting"/>
    <hyperlink ref="T37" r:id="rId60" location="game_type='R'&amp;season=2013&amp;league_code='NL'&amp;split=p5&amp;playerType=ALL&amp;sectionType=sp&amp;statType=hitting" display="http://mlb.mlb.com/stats/sortable.jsp?c_id=mil - game_type='R'&amp;season=2013&amp;league_code='NL'&amp;split=p5&amp;playerType=ALL&amp;sectionType=sp&amp;statType=hitting"/>
    <hyperlink ref="T38" r:id="rId61" location="game_type='R'&amp;season=2013&amp;league_code='NL'&amp;split=p5&amp;playerType=ALL&amp;sectionType=sp&amp;statType=hitting" display="http://mlb.mlb.com/stats/sortable.jsp?c_id=col - game_type='R'&amp;season=2013&amp;league_code='NL'&amp;split=p5&amp;playerType=ALL&amp;sectionType=sp&amp;statType=hitting"/>
    <hyperlink ref="Z24" r:id="rId62" location="game_type='R'&amp;season=2013&amp;league_code='NL'&amp;split=p7&amp;playerType=ALL&amp;sectionType=sp&amp;statType=hitting" display="http://mlb.mlb.com/stats/sortable.jsp?c_id=stl - game_type='R'&amp;season=2013&amp;league_code='NL'&amp;split=p7&amp;playerType=ALL&amp;sectionType=sp&amp;statType=hitting"/>
    <hyperlink ref="Z25" r:id="rId63" location="game_type='R'&amp;season=2013&amp;league_code='NL'&amp;split=p7&amp;playerType=ALL&amp;sectionType=sp&amp;statType=hitting" display="http://mlb.mlb.com/stats/sortable.jsp?c_id=col - game_type='R'&amp;season=2013&amp;league_code='NL'&amp;split=p7&amp;playerType=ALL&amp;sectionType=sp&amp;statType=hitting"/>
    <hyperlink ref="Z26" r:id="rId64" location="game_type='R'&amp;season=2013&amp;league_code='NL'&amp;split=p7&amp;playerType=ALL&amp;sectionType=sp&amp;statType=hitting" display="http://mlb.mlb.com/stats/sortable.jsp?c_id=atl - game_type='R'&amp;season=2013&amp;league_code='NL'&amp;split=p7&amp;playerType=ALL&amp;sectionType=sp&amp;statType=hitting"/>
    <hyperlink ref="Z27" r:id="rId65" location="game_type='R'&amp;season=2013&amp;league_code='NL'&amp;split=p7&amp;playerType=ALL&amp;sectionType=sp&amp;statType=hitting" display="http://mlb.mlb.com/stats/sortable.jsp?c_id=pit - game_type='R'&amp;season=2013&amp;league_code='NL'&amp;split=p7&amp;playerType=ALL&amp;sectionType=sp&amp;statType=hitting"/>
    <hyperlink ref="Z28" r:id="rId66" location="game_type='R'&amp;season=2013&amp;league_code='NL'&amp;split=p7&amp;playerType=ALL&amp;sectionType=sp&amp;statType=hitting" display="http://mlb.mlb.com/stats/sortable.jsp?c_id=phi - game_type='R'&amp;season=2013&amp;league_code='NL'&amp;split=p7&amp;playerType=ALL&amp;sectionType=sp&amp;statType=hitting"/>
    <hyperlink ref="Z29" r:id="rId67" location="game_type='R'&amp;season=2013&amp;league_code='NL'&amp;split=p7&amp;playerType=ALL&amp;sectionType=sp&amp;statType=hitting" display="http://mlb.mlb.com/stats/sortable.jsp?c_id=la - game_type='R'&amp;season=2013&amp;league_code='NL'&amp;split=p7&amp;playerType=ALL&amp;sectionType=sp&amp;statType=hitting"/>
    <hyperlink ref="Z30" r:id="rId68" location="game_type='R'&amp;season=2013&amp;league_code='NL'&amp;split=p7&amp;playerType=ALL&amp;sectionType=sp&amp;statType=hitting" display="http://mlb.mlb.com/stats/sortable.jsp?c_id=nym - game_type='R'&amp;season=2013&amp;league_code='NL'&amp;split=p7&amp;playerType=ALL&amp;sectionType=sp&amp;statType=hitting"/>
    <hyperlink ref="Z31" r:id="rId69" location="game_type='R'&amp;season=2013&amp;league_code='NL'&amp;split=p7&amp;playerType=ALL&amp;sectionType=sp&amp;statType=hitting" display="http://mlb.mlb.com/stats/sortable.jsp?c_id=was - game_type='R'&amp;season=2013&amp;league_code='NL'&amp;split=p7&amp;playerType=ALL&amp;sectionType=sp&amp;statType=hitting"/>
    <hyperlink ref="Z32" r:id="rId70" location="game_type='R'&amp;season=2013&amp;league_code='NL'&amp;split=p7&amp;playerType=ALL&amp;sectionType=sp&amp;statType=hitting" display="http://mlb.mlb.com/stats/sortable.jsp?c_id=chc - game_type='R'&amp;season=2013&amp;league_code='NL'&amp;split=p7&amp;playerType=ALL&amp;sectionType=sp&amp;statType=hitting"/>
    <hyperlink ref="Z33" r:id="rId71" location="game_type='R'&amp;season=2013&amp;league_code='NL'&amp;split=p7&amp;playerType=ALL&amp;sectionType=sp&amp;statType=hitting" display="http://mlb.mlb.com/stats/sortable.jsp?c_id=mil - game_type='R'&amp;season=2013&amp;league_code='NL'&amp;split=p7&amp;playerType=ALL&amp;sectionType=sp&amp;statType=hitting"/>
    <hyperlink ref="Z34" r:id="rId72" location="game_type='R'&amp;season=2013&amp;league_code='NL'&amp;split=p7&amp;playerType=ALL&amp;sectionType=sp&amp;statType=hitting" display="http://mlb.mlb.com/stats/sortable.jsp?c_id=sd - game_type='R'&amp;season=2013&amp;league_code='NL'&amp;split=p7&amp;playerType=ALL&amp;sectionType=sp&amp;statType=hitting"/>
    <hyperlink ref="Z35" r:id="rId73" location="game_type='R'&amp;season=2013&amp;league_code='NL'&amp;split=p7&amp;playerType=ALL&amp;sectionType=sp&amp;statType=hitting" display="http://mlb.mlb.com/stats/sortable.jsp?c_id=mia - game_type='R'&amp;season=2013&amp;league_code='NL'&amp;split=p7&amp;playerType=ALL&amp;sectionType=sp&amp;statType=hitting"/>
    <hyperlink ref="Z36" r:id="rId74" location="game_type='R'&amp;season=2013&amp;league_code='NL'&amp;split=p7&amp;playerType=ALL&amp;sectionType=sp&amp;statType=hitting" display="http://mlb.mlb.com/stats/sortable.jsp?c_id=ari - game_type='R'&amp;season=2013&amp;league_code='NL'&amp;split=p7&amp;playerType=ALL&amp;sectionType=sp&amp;statType=hitting"/>
    <hyperlink ref="Z37" r:id="rId75" location="game_type='R'&amp;season=2013&amp;league_code='NL'&amp;split=p7&amp;playerType=ALL&amp;sectionType=sp&amp;statType=hitting" display="http://mlb.mlb.com/stats/sortable.jsp?c_id=cin - game_type='R'&amp;season=2013&amp;league_code='NL'&amp;split=p7&amp;playerType=ALL&amp;sectionType=sp&amp;statType=hitting"/>
    <hyperlink ref="Z38" r:id="rId76" location="game_type='R'&amp;season=2013&amp;league_code='NL'&amp;split=p7&amp;playerType=ALL&amp;sectionType=sp&amp;statType=hitting" display="http://mlb.mlb.com/stats/sortable.jsp?c_id=sf - game_type='R'&amp;season=2013&amp;league_code='NL'&amp;split=p7&amp;playerType=ALL&amp;sectionType=sp&amp;statType=hitting"/>
    <hyperlink ref="AF24" r:id="rId77" location="game_type='R'&amp;season=2013&amp;league_code='NL'&amp;split=p8&amp;playerType=ALL&amp;sectionType=sp&amp;statType=hitting" display="http://mlb.mlb.com/stats/sortable.jsp?c_id=cin - game_type='R'&amp;season=2013&amp;league_code='NL'&amp;split=p8&amp;playerType=ALL&amp;sectionType=sp&amp;statType=hitting"/>
    <hyperlink ref="AF25" r:id="rId78" location="game_type='R'&amp;season=2013&amp;league_code='NL'&amp;split=p8&amp;playerType=ALL&amp;sectionType=sp&amp;statType=hitting" display="http://mlb.mlb.com/stats/sortable.jsp?c_id=col - game_type='R'&amp;season=2013&amp;league_code='NL'&amp;split=p8&amp;playerType=ALL&amp;sectionType=sp&amp;statType=hitting"/>
    <hyperlink ref="AF26" r:id="rId79" location="game_type='R'&amp;season=2013&amp;league_code='NL'&amp;split=p8&amp;playerType=ALL&amp;sectionType=sp&amp;statType=hitting" display="http://mlb.mlb.com/stats/sortable.jsp?c_id=pit - game_type='R'&amp;season=2013&amp;league_code='NL'&amp;split=p8&amp;playerType=ALL&amp;sectionType=sp&amp;statType=hitting"/>
    <hyperlink ref="AF27" r:id="rId80" location="game_type='R'&amp;season=2013&amp;league_code='NL'&amp;split=p8&amp;playerType=ALL&amp;sectionType=sp&amp;statType=hitting" display="http://mlb.mlb.com/stats/sortable.jsp?c_id=ari - game_type='R'&amp;season=2013&amp;league_code='NL'&amp;split=p8&amp;playerType=ALL&amp;sectionType=sp&amp;statType=hitting"/>
    <hyperlink ref="AF28" r:id="rId81" location="game_type='R'&amp;season=2013&amp;league_code='NL'&amp;split=p8&amp;playerType=ALL&amp;sectionType=sp&amp;statType=hitting" display="http://mlb.mlb.com/stats/sortable.jsp?c_id=sd - game_type='R'&amp;season=2013&amp;league_code='NL'&amp;split=p8&amp;playerType=ALL&amp;sectionType=sp&amp;statType=hitting"/>
    <hyperlink ref="AF29" r:id="rId82" location="game_type='R'&amp;season=2013&amp;league_code='NL'&amp;split=p8&amp;playerType=ALL&amp;sectionType=sp&amp;statType=hitting" display="http://mlb.mlb.com/stats/sortable.jsp?c_id=mil - game_type='R'&amp;season=2013&amp;league_code='NL'&amp;split=p8&amp;playerType=ALL&amp;sectionType=sp&amp;statType=hitting"/>
    <hyperlink ref="AF30" r:id="rId83" location="game_type='R'&amp;season=2013&amp;league_code='NL'&amp;split=p8&amp;playerType=ALL&amp;sectionType=sp&amp;statType=hitting" display="http://mlb.mlb.com/stats/sortable.jsp?c_id=sf - game_type='R'&amp;season=2013&amp;league_code='NL'&amp;split=p8&amp;playerType=ALL&amp;sectionType=sp&amp;statType=hitting"/>
    <hyperlink ref="AF31" r:id="rId84" location="game_type='R'&amp;season=2013&amp;league_code='NL'&amp;split=p8&amp;playerType=ALL&amp;sectionType=sp&amp;statType=hitting" display="http://mlb.mlb.com/stats/sortable.jsp?c_id=chc - game_type='R'&amp;season=2013&amp;league_code='NL'&amp;split=p8&amp;playerType=ALL&amp;sectionType=sp&amp;statType=hitting"/>
    <hyperlink ref="AF32" r:id="rId85" location="game_type='R'&amp;season=2013&amp;league_code='NL'&amp;split=p8&amp;playerType=ALL&amp;sectionType=sp&amp;statType=hitting" display="http://mlb.mlb.com/stats/sortable.jsp?c_id=stl - game_type='R'&amp;season=2013&amp;league_code='NL'&amp;split=p8&amp;playerType=ALL&amp;sectionType=sp&amp;statType=hitting"/>
    <hyperlink ref="AF33" r:id="rId86" location="game_type='R'&amp;season=2013&amp;league_code='NL'&amp;split=p8&amp;playerType=ALL&amp;sectionType=sp&amp;statType=hitting" display="http://mlb.mlb.com/stats/sortable.jsp?c_id=phi - game_type='R'&amp;season=2013&amp;league_code='NL'&amp;split=p8&amp;playerType=ALL&amp;sectionType=sp&amp;statType=hitting"/>
    <hyperlink ref="AF34" r:id="rId87" location="game_type='R'&amp;season=2013&amp;league_code='NL'&amp;split=p8&amp;playerType=ALL&amp;sectionType=sp&amp;statType=hitting" display="http://mlb.mlb.com/stats/sortable.jsp?c_id=was - game_type='R'&amp;season=2013&amp;league_code='NL'&amp;split=p8&amp;playerType=ALL&amp;sectionType=sp&amp;statType=hitting"/>
    <hyperlink ref="AF35" r:id="rId88" location="game_type='R'&amp;season=2013&amp;league_code='NL'&amp;split=p8&amp;playerType=ALL&amp;sectionType=sp&amp;statType=hitting" display="http://mlb.mlb.com/stats/sortable.jsp?c_id=la - game_type='R'&amp;season=2013&amp;league_code='NL'&amp;split=p8&amp;playerType=ALL&amp;sectionType=sp&amp;statType=hitting"/>
    <hyperlink ref="AF36" r:id="rId89" location="game_type='R'&amp;season=2013&amp;league_code='NL'&amp;split=p8&amp;playerType=ALL&amp;sectionType=sp&amp;statType=hitting" display="http://mlb.mlb.com/stats/sortable.jsp?c_id=mia - game_type='R'&amp;season=2013&amp;league_code='NL'&amp;split=p8&amp;playerType=ALL&amp;sectionType=sp&amp;statType=hitting"/>
    <hyperlink ref="AF37" r:id="rId90" location="game_type='R'&amp;season=2013&amp;league_code='NL'&amp;split=p8&amp;playerType=ALL&amp;sectionType=sp&amp;statType=hitting" display="http://mlb.mlb.com/stats/sortable.jsp?c_id=atl - game_type='R'&amp;season=2013&amp;league_code='NL'&amp;split=p8&amp;playerType=ALL&amp;sectionType=sp&amp;statType=hitting"/>
    <hyperlink ref="AF38" r:id="rId91" location="game_type='R'&amp;season=2013&amp;league_code='NL'&amp;split=p8&amp;playerType=ALL&amp;sectionType=sp&amp;statType=hitting" display="http://mlb.mlb.com/stats/sortable.jsp?c_id=nym - game_type='R'&amp;season=2013&amp;league_code='NL'&amp;split=p8&amp;playerType=ALL&amp;sectionType=sp&amp;statType=hitting"/>
    <hyperlink ref="AL24" r:id="rId92" location="game_type='R'&amp;season=2013&amp;league_code='NL'&amp;split=p9&amp;playerType=ALL&amp;sectionType=sp&amp;statType=hitting" display="http://mlb.mlb.com/stats/sortable.jsp?c_id=stl - game_type='R'&amp;season=2013&amp;league_code='NL'&amp;split=p9&amp;playerType=ALL&amp;sectionType=sp&amp;statType=hitting"/>
    <hyperlink ref="AL25" r:id="rId93" location="game_type='R'&amp;season=2013&amp;league_code='NL'&amp;split=p9&amp;playerType=ALL&amp;sectionType=sp&amp;statType=hitting" display="http://mlb.mlb.com/stats/sortable.jsp?c_id=col - game_type='R'&amp;season=2013&amp;league_code='NL'&amp;split=p9&amp;playerType=ALL&amp;sectionType=sp&amp;statType=hitting"/>
    <hyperlink ref="AL26" r:id="rId94" location="game_type='R'&amp;season=2013&amp;league_code='NL'&amp;split=p9&amp;playerType=ALL&amp;sectionType=sp&amp;statType=hitting" display="http://mlb.mlb.com/stats/sortable.jsp?c_id=cin - game_type='R'&amp;season=2013&amp;league_code='NL'&amp;split=p9&amp;playerType=ALL&amp;sectionType=sp&amp;statType=hitting"/>
    <hyperlink ref="AL27" r:id="rId95" location="game_type='R'&amp;season=2013&amp;league_code='NL'&amp;split=p9&amp;playerType=ALL&amp;sectionType=sp&amp;statType=hitting" display="http://mlb.mlb.com/stats/sortable.jsp?c_id=sf - game_type='R'&amp;season=2013&amp;league_code='NL'&amp;split=p9&amp;playerType=ALL&amp;sectionType=sp&amp;statType=hitting"/>
    <hyperlink ref="AL28" r:id="rId96" location="game_type='R'&amp;season=2013&amp;league_code='NL'&amp;split=p9&amp;playerType=ALL&amp;sectionType=sp&amp;statType=hitting" display="http://mlb.mlb.com/stats/sortable.jsp?c_id=was - game_type='R'&amp;season=2013&amp;league_code='NL'&amp;split=p9&amp;playerType=ALL&amp;sectionType=sp&amp;statType=hitting"/>
    <hyperlink ref="AL29" r:id="rId97" location="game_type='R'&amp;season=2013&amp;league_code='NL'&amp;split=p9&amp;playerType=ALL&amp;sectionType=sp&amp;statType=hitting" display="http://mlb.mlb.com/stats/sortable.jsp?c_id=mil - game_type='R'&amp;season=2013&amp;league_code='NL'&amp;split=p9&amp;playerType=ALL&amp;sectionType=sp&amp;statType=hitting"/>
    <hyperlink ref="AL30" r:id="rId98" location="game_type='R'&amp;season=2013&amp;league_code='NL'&amp;split=p9&amp;playerType=ALL&amp;sectionType=sp&amp;statType=hitting" display="http://mlb.mlb.com/stats/sortable.jsp?c_id=chc - game_type='R'&amp;season=2013&amp;league_code='NL'&amp;split=p9&amp;playerType=ALL&amp;sectionType=sp&amp;statType=hitting"/>
    <hyperlink ref="AL31" r:id="rId99" location="game_type='R'&amp;season=2013&amp;league_code='NL'&amp;split=p9&amp;playerType=ALL&amp;sectionType=sp&amp;statType=hitting" display="http://mlb.mlb.com/stats/sortable.jsp?c_id=atl - game_type='R'&amp;season=2013&amp;league_code='NL'&amp;split=p9&amp;playerType=ALL&amp;sectionType=sp&amp;statType=hitting"/>
    <hyperlink ref="AL32" r:id="rId100" location="game_type='R'&amp;season=2013&amp;league_code='NL'&amp;split=p9&amp;playerType=ALL&amp;sectionType=sp&amp;statType=hitting" display="http://mlb.mlb.com/stats/sortable.jsp?c_id=la - game_type='R'&amp;season=2013&amp;league_code='NL'&amp;split=p9&amp;playerType=ALL&amp;sectionType=sp&amp;statType=hitting"/>
    <hyperlink ref="AL33" r:id="rId101" location="game_type='R'&amp;season=2013&amp;league_code='NL'&amp;split=p9&amp;playerType=ALL&amp;sectionType=sp&amp;statType=hitting" display="http://mlb.mlb.com/stats/sortable.jsp?c_id=nym - game_type='R'&amp;season=2013&amp;league_code='NL'&amp;split=p9&amp;playerType=ALL&amp;sectionType=sp&amp;statType=hitting"/>
    <hyperlink ref="AL34" r:id="rId102" location="game_type='R'&amp;season=2013&amp;league_code='NL'&amp;split=p9&amp;playerType=ALL&amp;sectionType=sp&amp;statType=hitting" display="http://mlb.mlb.com/stats/sortable.jsp?c_id=pit - game_type='R'&amp;season=2013&amp;league_code='NL'&amp;split=p9&amp;playerType=ALL&amp;sectionType=sp&amp;statType=hitting"/>
    <hyperlink ref="AL35" r:id="rId103" location="game_type='R'&amp;season=2013&amp;league_code='NL'&amp;split=p9&amp;playerType=ALL&amp;sectionType=sp&amp;statType=hitting" display="http://mlb.mlb.com/stats/sortable.jsp?c_id=sd - game_type='R'&amp;season=2013&amp;league_code='NL'&amp;split=p9&amp;playerType=ALL&amp;sectionType=sp&amp;statType=hitting"/>
    <hyperlink ref="AL36" r:id="rId104" location="game_type='R'&amp;season=2013&amp;league_code='NL'&amp;split=p9&amp;playerType=ALL&amp;sectionType=sp&amp;statType=hitting" display="http://mlb.mlb.com/stats/sortable.jsp?c_id=ari - game_type='R'&amp;season=2013&amp;league_code='NL'&amp;split=p9&amp;playerType=ALL&amp;sectionType=sp&amp;statType=hitting"/>
    <hyperlink ref="AL37" r:id="rId105" location="game_type='R'&amp;season=2013&amp;league_code='NL'&amp;split=p9&amp;playerType=ALL&amp;sectionType=sp&amp;statType=hitting" display="http://mlb.mlb.com/stats/sortable.jsp?c_id=mia - game_type='R'&amp;season=2013&amp;league_code='NL'&amp;split=p9&amp;playerType=ALL&amp;sectionType=sp&amp;statType=hitting"/>
    <hyperlink ref="AL38" r:id="rId106" location="game_type='R'&amp;season=2013&amp;league_code='NL'&amp;split=p9&amp;playerType=ALL&amp;sectionType=sp&amp;statType=hitting" display="http://mlb.mlb.com/stats/sortable.jsp?c_id=phi - game_type='R'&amp;season=2013&amp;league_code='NL'&amp;split=p9&amp;playerType=ALL&amp;sectionType=sp&amp;statType=hitting"/>
    <hyperlink ref="AR24" r:id="rId107" location="game_type='R'&amp;season=2013&amp;league_code='NL'&amp;split=p2&amp;playerType=ALL&amp;sectionType=sp&amp;statType=hitting" display="http://mlb.mlb.com/stats/sortable.jsp?c_id=col - game_type='R'&amp;season=2013&amp;league_code='NL'&amp;split=p2&amp;playerType=ALL&amp;sectionType=sp&amp;statType=hitting"/>
    <hyperlink ref="AR25" r:id="rId108" location="game_type='R'&amp;season=2013&amp;league_code='NL'&amp;split=p2&amp;playerType=ALL&amp;sectionType=sp&amp;statType=hitting" display="http://mlb.mlb.com/stats/sortable.jsp?c_id=stl - game_type='R'&amp;season=2013&amp;league_code='NL'&amp;split=p2&amp;playerType=ALL&amp;sectionType=sp&amp;statType=hitting"/>
    <hyperlink ref="AR26" r:id="rId109" location="game_type='R'&amp;season=2013&amp;league_code='NL'&amp;split=p2&amp;playerType=ALL&amp;sectionType=sp&amp;statType=hitting" display="http://mlb.mlb.com/stats/sortable.jsp?c_id=nym - game_type='R'&amp;season=2013&amp;league_code='NL'&amp;split=p2&amp;playerType=ALL&amp;sectionType=sp&amp;statType=hitting"/>
    <hyperlink ref="AR27" r:id="rId110" location="game_type='R'&amp;season=2013&amp;league_code='NL'&amp;split=p2&amp;playerType=ALL&amp;sectionType=sp&amp;statType=hitting" display="http://mlb.mlb.com/stats/sortable.jsp?c_id=ari - game_type='R'&amp;season=2013&amp;league_code='NL'&amp;split=p2&amp;playerType=ALL&amp;sectionType=sp&amp;statType=hitting"/>
    <hyperlink ref="AR28" r:id="rId111" location="game_type='R'&amp;season=2013&amp;league_code='NL'&amp;split=p2&amp;playerType=ALL&amp;sectionType=sp&amp;statType=hitting" display="http://mlb.mlb.com/stats/sortable.jsp?c_id=atl - game_type='R'&amp;season=2013&amp;league_code='NL'&amp;split=p2&amp;playerType=ALL&amp;sectionType=sp&amp;statType=hitting"/>
    <hyperlink ref="AR29" r:id="rId112" location="game_type='R'&amp;season=2013&amp;league_code='NL'&amp;split=p2&amp;playerType=ALL&amp;sectionType=sp&amp;statType=hitting" display="http://mlb.mlb.com/stats/sortable.jsp?c_id=pit - game_type='R'&amp;season=2013&amp;league_code='NL'&amp;split=p2&amp;playerType=ALL&amp;sectionType=sp&amp;statType=hitting"/>
    <hyperlink ref="AR30" r:id="rId113" location="game_type='R'&amp;season=2013&amp;league_code='NL'&amp;split=p2&amp;playerType=ALL&amp;sectionType=sp&amp;statType=hitting" display="http://mlb.mlb.com/stats/sortable.jsp?c_id=chc - game_type='R'&amp;season=2013&amp;league_code='NL'&amp;split=p2&amp;playerType=ALL&amp;sectionType=sp&amp;statType=hitting"/>
    <hyperlink ref="AR31" r:id="rId114" location="game_type='R'&amp;season=2013&amp;league_code='NL'&amp;split=p2&amp;playerType=ALL&amp;sectionType=sp&amp;statType=hitting" display="http://mlb.mlb.com/stats/sortable.jsp?c_id=mil - game_type='R'&amp;season=2013&amp;league_code='NL'&amp;split=p2&amp;playerType=ALL&amp;sectionType=sp&amp;statType=hitting"/>
    <hyperlink ref="AR32" r:id="rId115" location="game_type='R'&amp;season=2013&amp;league_code='NL'&amp;split=p2&amp;playerType=ALL&amp;sectionType=sp&amp;statType=hitting" display="http://mlb.mlb.com/stats/sortable.jsp?c_id=sf - game_type='R'&amp;season=2013&amp;league_code='NL'&amp;split=p2&amp;playerType=ALL&amp;sectionType=sp&amp;statType=hitting"/>
    <hyperlink ref="AR33" r:id="rId116" location="game_type='R'&amp;season=2013&amp;league_code='NL'&amp;split=p2&amp;playerType=ALL&amp;sectionType=sp&amp;statType=hitting" display="http://mlb.mlb.com/stats/sortable.jsp?c_id=sd - game_type='R'&amp;season=2013&amp;league_code='NL'&amp;split=p2&amp;playerType=ALL&amp;sectionType=sp&amp;statType=hitting"/>
    <hyperlink ref="AR34" r:id="rId117" location="game_type='R'&amp;season=2013&amp;league_code='NL'&amp;split=p2&amp;playerType=ALL&amp;sectionType=sp&amp;statType=hitting" display="http://mlb.mlb.com/stats/sortable.jsp?c_id=phi - game_type='R'&amp;season=2013&amp;league_code='NL'&amp;split=p2&amp;playerType=ALL&amp;sectionType=sp&amp;statType=hitting"/>
    <hyperlink ref="AR35" r:id="rId118" location="game_type='R'&amp;season=2013&amp;league_code='NL'&amp;split=p2&amp;playerType=ALL&amp;sectionType=sp&amp;statType=hitting" display="http://mlb.mlb.com/stats/sortable.jsp?c_id=la - game_type='R'&amp;season=2013&amp;league_code='NL'&amp;split=p2&amp;playerType=ALL&amp;sectionType=sp&amp;statType=hitting"/>
    <hyperlink ref="AR36" r:id="rId119" location="game_type='R'&amp;season=2013&amp;league_code='NL'&amp;split=p2&amp;playerType=ALL&amp;sectionType=sp&amp;statType=hitting" display="http://mlb.mlb.com/stats/sortable.jsp?c_id=cin - game_type='R'&amp;season=2013&amp;league_code='NL'&amp;split=p2&amp;playerType=ALL&amp;sectionType=sp&amp;statType=hitting"/>
    <hyperlink ref="AR37" r:id="rId120" location="game_type='R'&amp;season=2013&amp;league_code='NL'&amp;split=p2&amp;playerType=ALL&amp;sectionType=sp&amp;statType=hitting" display="http://mlb.mlb.com/stats/sortable.jsp?c_id=was - game_type='R'&amp;season=2013&amp;league_code='NL'&amp;split=p2&amp;playerType=ALL&amp;sectionType=sp&amp;statType=hitting"/>
    <hyperlink ref="AR38" r:id="rId121" location="game_type='R'&amp;season=2013&amp;league_code='NL'&amp;split=p2&amp;playerType=ALL&amp;sectionType=sp&amp;statType=hitting" display="http://mlb.mlb.com/stats/sortable.jsp?c_id=mia - game_type='R'&amp;season=2013&amp;league_code='NL'&amp;split=p2&amp;playerType=ALL&amp;sectionType=sp&amp;statType=hitting"/>
    <hyperlink ref="AX24" r:id="rId122" location="game_type='R'&amp;season=2013&amp;league_code='NL'&amp;split=p1&amp;playerType=ALL&amp;sectionType=sp&amp;statType=hitting" display="http://mlb.mlb.com/stats/sortable.jsp?c_id=chc - game_type='R'&amp;season=2013&amp;league_code='NL'&amp;split=p1&amp;playerType=ALL&amp;sectionType=sp&amp;statType=hitting"/>
    <hyperlink ref="AX25" r:id="rId123" location="game_type='R'&amp;season=2013&amp;league_code='NL'&amp;split=p1&amp;playerType=ALL&amp;sectionType=sp&amp;statType=hitting" display="http://mlb.mlb.com/stats/sortable.jsp?c_id=cin - game_type='R'&amp;season=2013&amp;league_code='NL'&amp;split=p1&amp;playerType=ALL&amp;sectionType=sp&amp;statType=hitting"/>
    <hyperlink ref="AX26" r:id="rId124" location="game_type='R'&amp;season=2013&amp;league_code='NL'&amp;split=p1&amp;playerType=ALL&amp;sectionType=sp&amp;statType=hitting" display="http://mlb.mlb.com/stats/sortable.jsp?c_id=phi - game_type='R'&amp;season=2013&amp;league_code='NL'&amp;split=p1&amp;playerType=ALL&amp;sectionType=sp&amp;statType=hitting"/>
    <hyperlink ref="AX27" r:id="rId125" location="game_type='R'&amp;season=2013&amp;league_code='NL'&amp;split=p1&amp;playerType=ALL&amp;sectionType=sp&amp;statType=hitting" display="http://mlb.mlb.com/stats/sortable.jsp?c_id=la - game_type='R'&amp;season=2013&amp;league_code='NL'&amp;split=p1&amp;playerType=ALL&amp;sectionType=sp&amp;statType=hitting"/>
    <hyperlink ref="AX28" r:id="rId126" location="game_type='R'&amp;season=2013&amp;league_code='NL'&amp;split=p1&amp;playerType=ALL&amp;sectionType=sp&amp;statType=hitting" display="http://mlb.mlb.com/stats/sortable.jsp?c_id=was - game_type='R'&amp;season=2013&amp;league_code='NL'&amp;split=p1&amp;playerType=ALL&amp;sectionType=sp&amp;statType=hitting"/>
    <hyperlink ref="AX29" r:id="rId127" location="game_type='R'&amp;season=2013&amp;league_code='NL'&amp;split=p1&amp;playerType=ALL&amp;sectionType=sp&amp;statType=hitting" display="http://mlb.mlb.com/stats/sortable.jsp?c_id=ari - game_type='R'&amp;season=2013&amp;league_code='NL'&amp;split=p1&amp;playerType=ALL&amp;sectionType=sp&amp;statType=hitting"/>
    <hyperlink ref="AX30" r:id="rId128" location="game_type='R'&amp;season=2013&amp;league_code='NL'&amp;split=p1&amp;playerType=ALL&amp;sectionType=sp&amp;statType=hitting" display="http://mlb.mlb.com/stats/sortable.jsp?c_id=mil - game_type='R'&amp;season=2013&amp;league_code='NL'&amp;split=p1&amp;playerType=ALL&amp;sectionType=sp&amp;statType=hitting"/>
    <hyperlink ref="AX31" r:id="rId129" location="game_type='R'&amp;season=2013&amp;league_code='NL'&amp;split=p1&amp;playerType=ALL&amp;sectionType=sp&amp;statType=hitting" display="http://mlb.mlb.com/stats/sortable.jsp?c_id=sf - game_type='R'&amp;season=2013&amp;league_code='NL'&amp;split=p1&amp;playerType=ALL&amp;sectionType=sp&amp;statType=hitting"/>
    <hyperlink ref="AX32" r:id="rId130" location="game_type='R'&amp;season=2013&amp;league_code='NL'&amp;split=p1&amp;playerType=ALL&amp;sectionType=sp&amp;statType=hitting" display="http://mlb.mlb.com/stats/sortable.jsp?c_id=atl - game_type='R'&amp;season=2013&amp;league_code='NL'&amp;split=p1&amp;playerType=ALL&amp;sectionType=sp&amp;statType=hitting"/>
    <hyperlink ref="AX33" r:id="rId131" location="game_type='R'&amp;season=2013&amp;league_code='NL'&amp;split=p1&amp;playerType=ALL&amp;sectionType=sp&amp;statType=hitting" display="http://mlb.mlb.com/stats/sortable.jsp?c_id=col - game_type='R'&amp;season=2013&amp;league_code='NL'&amp;split=p1&amp;playerType=ALL&amp;sectionType=sp&amp;statType=hitting"/>
    <hyperlink ref="AX34" r:id="rId132" location="game_type='R'&amp;season=2013&amp;league_code='NL'&amp;split=p1&amp;playerType=ALL&amp;sectionType=sp&amp;statType=hitting" display="http://mlb.mlb.com/stats/sortable.jsp?c_id=sd - game_type='R'&amp;season=2013&amp;league_code='NL'&amp;split=p1&amp;playerType=ALL&amp;sectionType=sp&amp;statType=hitting"/>
    <hyperlink ref="AX35" r:id="rId133" location="game_type='R'&amp;season=2013&amp;league_code='NL'&amp;split=p1&amp;playerType=ALL&amp;sectionType=sp&amp;statType=hitting" display="http://mlb.mlb.com/stats/sortable.jsp?c_id=stl - game_type='R'&amp;season=2013&amp;league_code='NL'&amp;split=p1&amp;playerType=ALL&amp;sectionType=sp&amp;statType=hitting"/>
    <hyperlink ref="AX36" r:id="rId134" location="game_type='R'&amp;season=2013&amp;league_code='NL'&amp;split=p1&amp;playerType=ALL&amp;sectionType=sp&amp;statType=hitting" display="http://mlb.mlb.com/stats/sortable.jsp?c_id=nym - game_type='R'&amp;season=2013&amp;league_code='NL'&amp;split=p1&amp;playerType=ALL&amp;sectionType=sp&amp;statType=hitting"/>
    <hyperlink ref="AX37" r:id="rId135" location="game_type='R'&amp;season=2013&amp;league_code='NL'&amp;split=p1&amp;playerType=ALL&amp;sectionType=sp&amp;statType=hitting" display="http://mlb.mlb.com/stats/sortable.jsp?c_id=pit - game_type='R'&amp;season=2013&amp;league_code='NL'&amp;split=p1&amp;playerType=ALL&amp;sectionType=sp&amp;statType=hitting"/>
    <hyperlink ref="AX38" r:id="rId136" location="game_type='R'&amp;season=2013&amp;league_code='NL'&amp;split=p1&amp;playerType=ALL&amp;sectionType=sp&amp;statType=hitting" display="http://mlb.mlb.com/stats/sortable.jsp?c_id=mia - game_type='R'&amp;season=2013&amp;league_code='NL'&amp;split=p1&amp;playerType=ALL&amp;sectionType=sp&amp;statType=hitting"/>
    <hyperlink ref="BD24" r:id="rId137" location="game_type='R'&amp;season=2013&amp;league_code='NL'&amp;split=pD&amp;playerType=ALL&amp;sectionType=sp&amp;statType=hitting" display="http://mlb.mlb.com/stats/sortable.jsp?c_id=chc - game_type='R'&amp;season=2013&amp;league_code='NL'&amp;split=pD&amp;playerType=ALL&amp;sectionType=sp&amp;statType=hitting"/>
    <hyperlink ref="BD25" r:id="rId138" location="game_type='R'&amp;season=2013&amp;league_code='NL'&amp;split=pD&amp;playerType=ALL&amp;sectionType=sp&amp;statType=hitting" display="http://mlb.mlb.com/stats/sortable.jsp?c_id=la - game_type='R'&amp;season=2013&amp;league_code='NL'&amp;split=pD&amp;playerType=ALL&amp;sectionType=sp&amp;statType=hitting"/>
    <hyperlink ref="BD26" r:id="rId139" location="game_type='R'&amp;season=2013&amp;league_code='NL'&amp;split=pD&amp;playerType=ALL&amp;sectionType=sp&amp;statType=hitting" display="http://mlb.mlb.com/stats/sortable.jsp?c_id=stl - game_type='R'&amp;season=2013&amp;league_code='NL'&amp;split=pD&amp;playerType=ALL&amp;sectionType=sp&amp;statType=hitting"/>
    <hyperlink ref="BD27" r:id="rId140" location="game_type='R'&amp;season=2013&amp;league_code='NL'&amp;split=pD&amp;playerType=ALL&amp;sectionType=sp&amp;statType=hitting" display="http://mlb.mlb.com/stats/sortable.jsp?c_id=atl - game_type='R'&amp;season=2013&amp;league_code='NL'&amp;split=pD&amp;playerType=ALL&amp;sectionType=sp&amp;statType=hitting"/>
    <hyperlink ref="BD28" r:id="rId141" location="game_type='R'&amp;season=2013&amp;league_code='NL'&amp;split=pD&amp;playerType=ALL&amp;sectionType=sp&amp;statType=hitting" display="http://mlb.mlb.com/stats/sortable.jsp?c_id=nym - game_type='R'&amp;season=2013&amp;league_code='NL'&amp;split=pD&amp;playerType=ALL&amp;sectionType=sp&amp;statType=hitting"/>
    <hyperlink ref="BD29" r:id="rId142" location="game_type='R'&amp;season=2013&amp;league_code='NL'&amp;split=pD&amp;playerType=ALL&amp;sectionType=sp&amp;statType=hitting" display="http://mlb.mlb.com/stats/sortable.jsp?c_id=mia - game_type='R'&amp;season=2013&amp;league_code='NL'&amp;split=pD&amp;playerType=ALL&amp;sectionType=sp&amp;statType=hitting"/>
    <hyperlink ref="BD30" r:id="rId143" location="game_type='R'&amp;season=2013&amp;league_code='NL'&amp;split=pD&amp;playerType=ALL&amp;sectionType=sp&amp;statType=hitting" display="http://mlb.mlb.com/stats/sortable.jsp?c_id=sd - game_type='R'&amp;season=2013&amp;league_code='NL'&amp;split=pD&amp;playerType=ALL&amp;sectionType=sp&amp;statType=hitting"/>
    <hyperlink ref="BD31" r:id="rId144" location="game_type='R'&amp;season=2013&amp;league_code='NL'&amp;split=pD&amp;playerType=ALL&amp;sectionType=sp&amp;statType=hitting" display="http://mlb.mlb.com/stats/sortable.jsp?c_id=sf - game_type='R'&amp;season=2013&amp;league_code='NL'&amp;split=pD&amp;playerType=ALL&amp;sectionType=sp&amp;statType=hitting"/>
    <hyperlink ref="BD32" r:id="rId145" location="game_type='R'&amp;season=2013&amp;league_code='NL'&amp;split=pD&amp;playerType=ALL&amp;sectionType=sp&amp;statType=hitting" display="http://mlb.mlb.com/stats/sortable.jsp?c_id=mil - game_type='R'&amp;season=2013&amp;league_code='NL'&amp;split=pD&amp;playerType=ALL&amp;sectionType=sp&amp;statType=hitting"/>
    <hyperlink ref="BD33" r:id="rId146" location="game_type='R'&amp;season=2013&amp;league_code='NL'&amp;split=pD&amp;playerType=ALL&amp;sectionType=sp&amp;statType=hitting" display="http://mlb.mlb.com/stats/sortable.jsp?c_id=phi - game_type='R'&amp;season=2013&amp;league_code='NL'&amp;split=pD&amp;playerType=ALL&amp;sectionType=sp&amp;statType=hitting"/>
    <hyperlink ref="BD34" r:id="rId147" location="game_type='R'&amp;season=2013&amp;league_code='NL'&amp;split=pD&amp;playerType=ALL&amp;sectionType=sp&amp;statType=hitting" display="http://mlb.mlb.com/stats/sortable.jsp?c_id=pit - game_type='R'&amp;season=2013&amp;league_code='NL'&amp;split=pD&amp;playerType=ALL&amp;sectionType=sp&amp;statType=hitting"/>
    <hyperlink ref="BD35" r:id="rId148" location="game_type='R'&amp;season=2013&amp;league_code='NL'&amp;split=pD&amp;playerType=ALL&amp;sectionType=sp&amp;statType=hitting" display="http://mlb.mlb.com/stats/sortable.jsp?c_id=col - game_type='R'&amp;season=2013&amp;league_code='NL'&amp;split=pD&amp;playerType=ALL&amp;sectionType=sp&amp;statType=hitting"/>
    <hyperlink ref="BD36" r:id="rId149" location="game_type='R'&amp;season=2013&amp;league_code='NL'&amp;split=pD&amp;playerType=ALL&amp;sectionType=sp&amp;statType=hitting" display="http://mlb.mlb.com/stats/sortable.jsp?c_id=ari - game_type='R'&amp;season=2013&amp;league_code='NL'&amp;split=pD&amp;playerType=ALL&amp;sectionType=sp&amp;statType=hitting"/>
    <hyperlink ref="BD37" r:id="rId150" location="game_type='R'&amp;season=2013&amp;league_code='NL'&amp;split=pD&amp;playerType=ALL&amp;sectionType=sp&amp;statType=hitting" display="http://mlb.mlb.com/stats/sortable.jsp?c_id=cin - game_type='R'&amp;season=2013&amp;league_code='NL'&amp;split=pD&amp;playerType=ALL&amp;sectionType=sp&amp;statType=hitting"/>
    <hyperlink ref="BD38" r:id="rId151" location="game_type='R'&amp;season=2013&amp;league_code='NL'&amp;split=pD&amp;playerType=ALL&amp;sectionType=sp&amp;statType=hitting" display="http://mlb.mlb.com/stats/sortable.jsp?c_id=was - game_type='R'&amp;season=2013&amp;league_code='NL'&amp;split=pD&amp;playerType=ALL&amp;sectionType=sp&amp;statType=hitting"/>
    <hyperlink ref="BJ24" r:id="rId152" location="game_type='R'&amp;season=2013&amp;league_code='NL'&amp;split=pH&amp;playerType=ALL&amp;sectionType=sp&amp;statType=hitting" display="http://mlb.mlb.com/stats/sortable.jsp?c_id=nym - game_type='R'&amp;season=2013&amp;league_code='NL'&amp;split=pH&amp;playerType=ALL&amp;sectionType=sp&amp;statType=hitting"/>
    <hyperlink ref="BJ25" r:id="rId153" location="game_type='R'&amp;season=2013&amp;league_code='NL'&amp;split=pH&amp;playerType=ALL&amp;sectionType=sp&amp;statType=hitting" display="http://mlb.mlb.com/stats/sortable.jsp?c_id=atl - game_type='R'&amp;season=2013&amp;league_code='NL'&amp;split=pH&amp;playerType=ALL&amp;sectionType=sp&amp;statType=hitting"/>
    <hyperlink ref="BJ26" r:id="rId154" location="game_type='R'&amp;season=2013&amp;league_code='NL'&amp;split=pH&amp;playerType=ALL&amp;sectionType=sp&amp;statType=hitting" display="http://mlb.mlb.com/stats/sortable.jsp?c_id=ari - game_type='R'&amp;season=2013&amp;league_code='NL'&amp;split=pH&amp;playerType=ALL&amp;sectionType=sp&amp;statType=hitting"/>
    <hyperlink ref="BJ27" r:id="rId155" location="game_type='R'&amp;season=2013&amp;league_code='NL'&amp;split=pH&amp;playerType=ALL&amp;sectionType=sp&amp;statType=hitting" display="http://mlb.mlb.com/stats/sortable.jsp?c_id=sd - game_type='R'&amp;season=2013&amp;league_code='NL'&amp;split=pH&amp;playerType=ALL&amp;sectionType=sp&amp;statType=hitting"/>
    <hyperlink ref="BJ28" r:id="rId156" location="game_type='R'&amp;season=2013&amp;league_code='NL'&amp;split=pH&amp;playerType=ALL&amp;sectionType=sp&amp;statType=hitting" display="http://mlb.mlb.com/stats/sortable.jsp?c_id=stl - game_type='R'&amp;season=2013&amp;league_code='NL'&amp;split=pH&amp;playerType=ALL&amp;sectionType=sp&amp;statType=hitting"/>
    <hyperlink ref="BJ29" r:id="rId157" location="game_type='R'&amp;season=2013&amp;league_code='NL'&amp;split=pH&amp;playerType=ALL&amp;sectionType=sp&amp;statType=hitting" display="http://mlb.mlb.com/stats/sortable.jsp?c_id=chc - game_type='R'&amp;season=2013&amp;league_code='NL'&amp;split=pH&amp;playerType=ALL&amp;sectionType=sp&amp;statType=hitting"/>
    <hyperlink ref="BJ30" r:id="rId158" location="game_type='R'&amp;season=2013&amp;league_code='NL'&amp;split=pH&amp;playerType=ALL&amp;sectionType=sp&amp;statType=hitting" display="http://mlb.mlb.com/stats/sortable.jsp?c_id=cin - game_type='R'&amp;season=2013&amp;league_code='NL'&amp;split=pH&amp;playerType=ALL&amp;sectionType=sp&amp;statType=hitting"/>
    <hyperlink ref="BJ31" r:id="rId159" location="game_type='R'&amp;season=2013&amp;league_code='NL'&amp;split=pH&amp;playerType=ALL&amp;sectionType=sp&amp;statType=hitting" display="http://mlb.mlb.com/stats/sortable.jsp?c_id=phi - game_type='R'&amp;season=2013&amp;league_code='NL'&amp;split=pH&amp;playerType=ALL&amp;sectionType=sp&amp;statType=hitting"/>
    <hyperlink ref="BJ32" r:id="rId160" location="game_type='R'&amp;season=2013&amp;league_code='NL'&amp;split=pH&amp;playerType=ALL&amp;sectionType=sp&amp;statType=hitting" display="http://mlb.mlb.com/stats/sortable.jsp?c_id=pit - game_type='R'&amp;season=2013&amp;league_code='NL'&amp;split=pH&amp;playerType=ALL&amp;sectionType=sp&amp;statType=hitting"/>
    <hyperlink ref="BJ33" r:id="rId161" location="game_type='R'&amp;season=2013&amp;league_code='NL'&amp;split=pH&amp;playerType=ALL&amp;sectionType=sp&amp;statType=hitting" display="http://mlb.mlb.com/stats/sortable.jsp?c_id=col - game_type='R'&amp;season=2013&amp;league_code='NL'&amp;split=pH&amp;playerType=ALL&amp;sectionType=sp&amp;statType=hitting"/>
    <hyperlink ref="BJ34" r:id="rId162" location="game_type='R'&amp;season=2013&amp;league_code='NL'&amp;split=pH&amp;playerType=ALL&amp;sectionType=sp&amp;statType=hitting" display="http://mlb.mlb.com/stats/sortable.jsp?c_id=mia - game_type='R'&amp;season=2013&amp;league_code='NL'&amp;split=pH&amp;playerType=ALL&amp;sectionType=sp&amp;statType=hitting"/>
    <hyperlink ref="BJ35" r:id="rId163" location="game_type='R'&amp;season=2013&amp;league_code='NL'&amp;split=pH&amp;playerType=ALL&amp;sectionType=sp&amp;statType=hitting" display="http://mlb.mlb.com/stats/sortable.jsp?c_id=sf - game_type='R'&amp;season=2013&amp;league_code='NL'&amp;split=pH&amp;playerType=ALL&amp;sectionType=sp&amp;statType=hitting"/>
    <hyperlink ref="BJ36" r:id="rId164" location="game_type='R'&amp;season=2013&amp;league_code='NL'&amp;split=pH&amp;playerType=ALL&amp;sectionType=sp&amp;statType=hitting" display="http://mlb.mlb.com/stats/sortable.jsp?c_id=la - game_type='R'&amp;season=2013&amp;league_code='NL'&amp;split=pH&amp;playerType=ALL&amp;sectionType=sp&amp;statType=hitting"/>
    <hyperlink ref="BJ37" r:id="rId165" location="game_type='R'&amp;season=2013&amp;league_code='NL'&amp;split=pH&amp;playerType=ALL&amp;sectionType=sp&amp;statType=hitting" display="http://mlb.mlb.com/stats/sortable.jsp?c_id=was - game_type='R'&amp;season=2013&amp;league_code='NL'&amp;split=pH&amp;playerType=ALL&amp;sectionType=sp&amp;statType=hitting"/>
    <hyperlink ref="BJ38" r:id="rId166" location="game_type='R'&amp;season=2013&amp;league_code='NL'&amp;split=pH&amp;playerType=ALL&amp;sectionType=sp&amp;statType=hitting" display="http://mlb.mlb.com/stats/sortable.jsp?c_id=mil - game_type='R'&amp;season=2013&amp;league_code='NL'&amp;split=pH&amp;playerType=ALL&amp;sectionType=sp&amp;statType=hitting"/>
    <hyperlink ref="B52" r:id="rId167" location="game_type='R'&amp;season=2013&amp;league_code='AL'&amp;split=&amp;playerType=ALL&amp;sectionType=sp&amp;statType=hitting" display="http://mlb.mlb.com/stats/sortable.jsp?c_id=bos - game_type='R'&amp;season=2013&amp;league_code='AL'&amp;split=&amp;playerType=ALL&amp;sectionType=sp&amp;statType=hitting"/>
    <hyperlink ref="B53" r:id="rId168" location="game_type='R'&amp;season=2013&amp;league_code='AL'&amp;split=&amp;playerType=ALL&amp;sectionType=sp&amp;statType=hitting" display="http://mlb.mlb.com/stats/sortable.jsp?c_id=det - game_type='R'&amp;season=2013&amp;league_code='AL'&amp;split=&amp;playerType=ALL&amp;sectionType=sp&amp;statType=hitting"/>
    <hyperlink ref="B54" r:id="rId169" location="game_type='R'&amp;season=2013&amp;league_code='AL'&amp;split=&amp;playerType=ALL&amp;sectionType=sp&amp;statType=hitting" display="http://mlb.mlb.com/stats/sortable.jsp?c_id=bal - game_type='R'&amp;season=2013&amp;league_code='AL'&amp;split=&amp;playerType=ALL&amp;sectionType=sp&amp;statType=hitting"/>
    <hyperlink ref="B55" r:id="rId170" location="game_type='R'&amp;season=2013&amp;league_code='AL'&amp;split=&amp;playerType=ALL&amp;sectionType=sp&amp;statType=hitting" display="http://mlb.mlb.com/stats/sortable.jsp?c_id=cle - game_type='R'&amp;season=2013&amp;league_code='AL'&amp;split=&amp;playerType=ALL&amp;sectionType=sp&amp;statType=hitting"/>
    <hyperlink ref="B56" r:id="rId171" location="game_type='R'&amp;season=2013&amp;league_code='AL'&amp;split=&amp;playerType=ALL&amp;sectionType=sp&amp;statType=hitting" display="http://mlb.mlb.com/stats/sortable.jsp?c_id=tb - game_type='R'&amp;season=2013&amp;league_code='AL'&amp;split=&amp;playerType=ALL&amp;sectionType=sp&amp;statType=hitting"/>
    <hyperlink ref="B57" r:id="rId172" location="game_type='R'&amp;season=2013&amp;league_code='AL'&amp;split=&amp;playerType=ALL&amp;sectionType=sp&amp;statType=hitting" display="http://mlb.mlb.com/stats/sortable.jsp?c_id=ana - game_type='R'&amp;season=2013&amp;league_code='AL'&amp;split=&amp;playerType=ALL&amp;sectionType=sp&amp;statType=hitting"/>
    <hyperlink ref="B58" r:id="rId173" location="game_type='R'&amp;season=2013&amp;league_code='AL'&amp;split=&amp;playerType=ALL&amp;sectionType=sp&amp;statType=hitting" display="http://mlb.mlb.com/stats/sortable.jsp?c_id=oak - game_type='R'&amp;season=2013&amp;league_code='AL'&amp;split=&amp;playerType=ALL&amp;sectionType=sp&amp;statType=hitting"/>
    <hyperlink ref="B59" r:id="rId174" location="game_type='R'&amp;season=2013&amp;league_code='AL'&amp;split=&amp;playerType=ALL&amp;sectionType=sp&amp;statType=hitting" display="http://mlb.mlb.com/stats/sortable.jsp?c_id=tor - game_type='R'&amp;season=2013&amp;league_code='AL'&amp;split=&amp;playerType=ALL&amp;sectionType=sp&amp;statType=hitting"/>
    <hyperlink ref="B60" r:id="rId175" location="game_type='R'&amp;season=2013&amp;league_code='AL'&amp;split=&amp;playerType=ALL&amp;sectionType=sp&amp;statType=hitting" display="http://mlb.mlb.com/stats/sortable.jsp?c_id=tex - game_type='R'&amp;season=2013&amp;league_code='AL'&amp;split=&amp;playerType=ALL&amp;sectionType=sp&amp;statType=hitting"/>
    <hyperlink ref="B61" r:id="rId176" location="game_type='R'&amp;season=2013&amp;league_code='AL'&amp;split=&amp;playerType=ALL&amp;sectionType=sp&amp;statType=hitting" display="http://mlb.mlb.com/stats/sortable.jsp?c_id=min - game_type='R'&amp;season=2013&amp;league_code='AL'&amp;split=&amp;playerType=ALL&amp;sectionType=sp&amp;statType=hitting"/>
    <hyperlink ref="B62" r:id="rId177" location="game_type='R'&amp;season=2013&amp;league_code='AL'&amp;split=&amp;playerType=ALL&amp;sectionType=sp&amp;statType=hitting" display="http://mlb.mlb.com/stats/sortable.jsp?c_id=nyy - game_type='R'&amp;season=2013&amp;league_code='AL'&amp;split=&amp;playerType=ALL&amp;sectionType=sp&amp;statType=hitting"/>
    <hyperlink ref="B63" r:id="rId178" location="game_type='R'&amp;season=2013&amp;league_code='AL'&amp;split=&amp;playerType=ALL&amp;sectionType=sp&amp;statType=hitting" display="http://mlb.mlb.com/stats/sortable.jsp?c_id=sea - game_type='R'&amp;season=2013&amp;league_code='AL'&amp;split=&amp;playerType=ALL&amp;sectionType=sp&amp;statType=hitting"/>
    <hyperlink ref="B64" r:id="rId179" location="game_type='R'&amp;season=2013&amp;league_code='AL'&amp;split=&amp;playerType=ALL&amp;sectionType=sp&amp;statType=hitting" display="http://mlb.mlb.com/stats/sortable.jsp?c_id=kc - game_type='R'&amp;season=2013&amp;league_code='AL'&amp;split=&amp;playerType=ALL&amp;sectionType=sp&amp;statType=hitting"/>
    <hyperlink ref="B65" r:id="rId180" location="game_type='R'&amp;season=2013&amp;league_code='AL'&amp;split=&amp;playerType=ALL&amp;sectionType=sp&amp;statType=hitting" display="http://mlb.mlb.com/stats/sortable.jsp?c_id=hou - game_type='R'&amp;season=2013&amp;league_code='AL'&amp;split=&amp;playerType=ALL&amp;sectionType=sp&amp;statType=hitting"/>
    <hyperlink ref="B66" r:id="rId181" location="game_type='R'&amp;season=2013&amp;league_code='AL'&amp;split=&amp;playerType=ALL&amp;sectionType=sp&amp;statType=hitting" display="http://mlb.mlb.com/stats/sortable.jsp?c_id=cws - game_type='R'&amp;season=2013&amp;league_code='AL'&amp;split=&amp;playerType=ALL&amp;sectionType=sp&amp;statType=hitting"/>
    <hyperlink ref="B74" r:id="rId182" location="game_type='R'&amp;season=2013&amp;league_code='AL'&amp;split=p3&amp;playerType=ALL&amp;sectionType=sp&amp;statType=hitting" display="http://mlb.mlb.com/stats/sortable.jsp?c_id=bal - game_type='R'&amp;season=2013&amp;league_code='AL'&amp;split=p3&amp;playerType=ALL&amp;sectionType=sp&amp;statType=hitting"/>
    <hyperlink ref="B75" r:id="rId183" location="game_type='R'&amp;season=2013&amp;league_code='AL'&amp;split=p3&amp;playerType=ALL&amp;sectionType=sp&amp;statType=hitting" display="http://mlb.mlb.com/stats/sortable.jsp?c_id=bos - game_type='R'&amp;season=2013&amp;league_code='AL'&amp;split=p3&amp;playerType=ALL&amp;sectionType=sp&amp;statType=hitting"/>
    <hyperlink ref="B76" r:id="rId184" location="game_type='R'&amp;season=2013&amp;league_code='AL'&amp;split=p3&amp;playerType=ALL&amp;sectionType=sp&amp;statType=hitting" display="http://mlb.mlb.com/stats/sortable.jsp?c_id=ana - game_type='R'&amp;season=2013&amp;league_code='AL'&amp;split=p3&amp;playerType=ALL&amp;sectionType=sp&amp;statType=hitting"/>
    <hyperlink ref="B77" r:id="rId185" location="game_type='R'&amp;season=2013&amp;league_code='AL'&amp;split=p3&amp;playerType=ALL&amp;sectionType=sp&amp;statType=hitting" display="http://mlb.mlb.com/stats/sortable.jsp?c_id=tor - game_type='R'&amp;season=2013&amp;league_code='AL'&amp;split=p3&amp;playerType=ALL&amp;sectionType=sp&amp;statType=hitting"/>
    <hyperlink ref="B78" r:id="rId186" location="game_type='R'&amp;season=2013&amp;league_code='AL'&amp;split=p3&amp;playerType=ALL&amp;sectionType=sp&amp;statType=hitting" display="http://mlb.mlb.com/stats/sortable.jsp?c_id=det - game_type='R'&amp;season=2013&amp;league_code='AL'&amp;split=p3&amp;playerType=ALL&amp;sectionType=sp&amp;statType=hitting"/>
    <hyperlink ref="B79" r:id="rId187" location="game_type='R'&amp;season=2013&amp;league_code='AL'&amp;split=p3&amp;playerType=ALL&amp;sectionType=sp&amp;statType=hitting" display="http://mlb.mlb.com/stats/sortable.jsp?c_id=cle - game_type='R'&amp;season=2013&amp;league_code='AL'&amp;split=p3&amp;playerType=ALL&amp;sectionType=sp&amp;statType=hitting"/>
    <hyperlink ref="B80" r:id="rId188" location="game_type='R'&amp;season=2013&amp;league_code='AL'&amp;split=p3&amp;playerType=ALL&amp;sectionType=sp&amp;statType=hitting" display="http://mlb.mlb.com/stats/sortable.jsp?c_id=kc - game_type='R'&amp;season=2013&amp;league_code='AL'&amp;split=p3&amp;playerType=ALL&amp;sectionType=sp&amp;statType=hitting"/>
    <hyperlink ref="B81" r:id="rId189" location="game_type='R'&amp;season=2013&amp;league_code='AL'&amp;split=p3&amp;playerType=ALL&amp;sectionType=sp&amp;statType=hitting" display="http://mlb.mlb.com/stats/sortable.jsp?c_id=hou - game_type='R'&amp;season=2013&amp;league_code='AL'&amp;split=p3&amp;playerType=ALL&amp;sectionType=sp&amp;statType=hitting"/>
    <hyperlink ref="B82" r:id="rId190" location="game_type='R'&amp;season=2013&amp;league_code='AL'&amp;split=p3&amp;playerType=ALL&amp;sectionType=sp&amp;statType=hitting" display="http://mlb.mlb.com/stats/sortable.jsp?c_id=oak - game_type='R'&amp;season=2013&amp;league_code='AL'&amp;split=p3&amp;playerType=ALL&amp;sectionType=sp&amp;statType=hitting"/>
    <hyperlink ref="B83" r:id="rId191" location="game_type='R'&amp;season=2013&amp;league_code='AL'&amp;split=p3&amp;playerType=ALL&amp;sectionType=sp&amp;statType=hitting" display="http://mlb.mlb.com/stats/sortable.jsp?c_id=tb - game_type='R'&amp;season=2013&amp;league_code='AL'&amp;split=p3&amp;playerType=ALL&amp;sectionType=sp&amp;statType=hitting"/>
    <hyperlink ref="B84" r:id="rId192" location="game_type='R'&amp;season=2013&amp;league_code='AL'&amp;split=p3&amp;playerType=ALL&amp;sectionType=sp&amp;statType=hitting" display="http://mlb.mlb.com/stats/sortable.jsp?c_id=sea - game_type='R'&amp;season=2013&amp;league_code='AL'&amp;split=p3&amp;playerType=ALL&amp;sectionType=sp&amp;statType=hitting"/>
    <hyperlink ref="B85" r:id="rId193" location="game_type='R'&amp;season=2013&amp;league_code='AL'&amp;split=p3&amp;playerType=ALL&amp;sectionType=sp&amp;statType=hitting" display="http://mlb.mlb.com/stats/sortable.jsp?c_id=min - game_type='R'&amp;season=2013&amp;league_code='AL'&amp;split=p3&amp;playerType=ALL&amp;sectionType=sp&amp;statType=hitting"/>
    <hyperlink ref="B86" r:id="rId194" location="game_type='R'&amp;season=2013&amp;league_code='AL'&amp;split=p3&amp;playerType=ALL&amp;sectionType=sp&amp;statType=hitting" display="http://mlb.mlb.com/stats/sortable.jsp?c_id=cws - game_type='R'&amp;season=2013&amp;league_code='AL'&amp;split=p3&amp;playerType=ALL&amp;sectionType=sp&amp;statType=hitting"/>
    <hyperlink ref="B87" r:id="rId195" location="game_type='R'&amp;season=2013&amp;league_code='AL'&amp;split=p3&amp;playerType=ALL&amp;sectionType=sp&amp;statType=hitting" display="http://mlb.mlb.com/stats/sortable.jsp?c_id=tex - game_type='R'&amp;season=2013&amp;league_code='AL'&amp;split=p3&amp;playerType=ALL&amp;sectionType=sp&amp;statType=hitting"/>
    <hyperlink ref="B88" r:id="rId196" location="game_type='R'&amp;season=2013&amp;league_code='AL'&amp;split=p3&amp;playerType=ALL&amp;sectionType=sp&amp;statType=hitting" display="http://mlb.mlb.com/stats/sortable.jsp?c_id=nyy - game_type='R'&amp;season=2013&amp;league_code='AL'&amp;split=p3&amp;playerType=ALL&amp;sectionType=sp&amp;statType=hitting"/>
    <hyperlink ref="H74" r:id="rId197" location="game_type='R'&amp;season=2013&amp;league_code='AL'&amp;split=p4&amp;playerType=ALL&amp;sectionType=sp&amp;statType=hitting" display="http://mlb.mlb.com/stats/sortable.jsp?c_id=cle - game_type='R'&amp;season=2013&amp;league_code='AL'&amp;split=p4&amp;playerType=ALL&amp;sectionType=sp&amp;statType=hitting"/>
    <hyperlink ref="H75" r:id="rId198" location="game_type='R'&amp;season=2013&amp;league_code='AL'&amp;split=p4&amp;playerType=ALL&amp;sectionType=sp&amp;statType=hitting" display="http://mlb.mlb.com/stats/sortable.jsp?c_id=bos - game_type='R'&amp;season=2013&amp;league_code='AL'&amp;split=p4&amp;playerType=ALL&amp;sectionType=sp&amp;statType=hitting"/>
    <hyperlink ref="H76" r:id="rId199" location="game_type='R'&amp;season=2013&amp;league_code='AL'&amp;split=p4&amp;playerType=ALL&amp;sectionType=sp&amp;statType=hitting" display="http://mlb.mlb.com/stats/sortable.jsp?c_id=nyy - game_type='R'&amp;season=2013&amp;league_code='AL'&amp;split=p4&amp;playerType=ALL&amp;sectionType=sp&amp;statType=hitting"/>
    <hyperlink ref="H77" r:id="rId200" location="game_type='R'&amp;season=2013&amp;league_code='AL'&amp;split=p4&amp;playerType=ALL&amp;sectionType=sp&amp;statType=hitting" display="http://mlb.mlb.com/stats/sortable.jsp?c_id=tb - game_type='R'&amp;season=2013&amp;league_code='AL'&amp;split=p4&amp;playerType=ALL&amp;sectionType=sp&amp;statType=hitting"/>
    <hyperlink ref="H78" r:id="rId201" location="game_type='R'&amp;season=2013&amp;league_code='AL'&amp;split=p4&amp;playerType=ALL&amp;sectionType=sp&amp;statType=hitting" display="http://mlb.mlb.com/stats/sortable.jsp?c_id=min - game_type='R'&amp;season=2013&amp;league_code='AL'&amp;split=p4&amp;playerType=ALL&amp;sectionType=sp&amp;statType=hitting"/>
    <hyperlink ref="H79" r:id="rId202" location="game_type='R'&amp;season=2013&amp;league_code='AL'&amp;split=p4&amp;playerType=ALL&amp;sectionType=sp&amp;statType=hitting" display="http://mlb.mlb.com/stats/sortable.jsp?c_id=tex - game_type='R'&amp;season=2013&amp;league_code='AL'&amp;split=p4&amp;playerType=ALL&amp;sectionType=sp&amp;statType=hitting"/>
    <hyperlink ref="H80" r:id="rId203" location="game_type='R'&amp;season=2013&amp;league_code='AL'&amp;split=p4&amp;playerType=ALL&amp;sectionType=sp&amp;statType=hitting" display="http://mlb.mlb.com/stats/sortable.jsp?c_id=det - game_type='R'&amp;season=2013&amp;league_code='AL'&amp;split=p4&amp;playerType=ALL&amp;sectionType=sp&amp;statType=hitting"/>
    <hyperlink ref="H81" r:id="rId204" location="game_type='R'&amp;season=2013&amp;league_code='AL'&amp;split=p4&amp;playerType=ALL&amp;sectionType=sp&amp;statType=hitting" display="http://mlb.mlb.com/stats/sortable.jsp?c_id=ana - game_type='R'&amp;season=2013&amp;league_code='AL'&amp;split=p4&amp;playerType=ALL&amp;sectionType=sp&amp;statType=hitting"/>
    <hyperlink ref="H82" r:id="rId205" location="game_type='R'&amp;season=2013&amp;league_code='AL'&amp;split=p4&amp;playerType=ALL&amp;sectionType=sp&amp;statType=hitting" display="http://mlb.mlb.com/stats/sortable.jsp?c_id=hou - game_type='R'&amp;season=2013&amp;league_code='AL'&amp;split=p4&amp;playerType=ALL&amp;sectionType=sp&amp;statType=hitting"/>
    <hyperlink ref="H83" r:id="rId206" location="game_type='R'&amp;season=2013&amp;league_code='AL'&amp;split=p4&amp;playerType=ALL&amp;sectionType=sp&amp;statType=hitting" display="http://mlb.mlb.com/stats/sortable.jsp?c_id=kc - game_type='R'&amp;season=2013&amp;league_code='AL'&amp;split=p4&amp;playerType=ALL&amp;sectionType=sp&amp;statType=hitting"/>
    <hyperlink ref="H84" r:id="rId207" location="game_type='R'&amp;season=2013&amp;league_code='AL'&amp;split=p4&amp;playerType=ALL&amp;sectionType=sp&amp;statType=hitting" display="http://mlb.mlb.com/stats/sortable.jsp?c_id=sea - game_type='R'&amp;season=2013&amp;league_code='AL'&amp;split=p4&amp;playerType=ALL&amp;sectionType=sp&amp;statType=hitting"/>
    <hyperlink ref="H85" r:id="rId208" location="game_type='R'&amp;season=2013&amp;league_code='AL'&amp;split=p4&amp;playerType=ALL&amp;sectionType=sp&amp;statType=hitting" display="http://mlb.mlb.com/stats/sortable.jsp?c_id=oak - game_type='R'&amp;season=2013&amp;league_code='AL'&amp;split=p4&amp;playerType=ALL&amp;sectionType=sp&amp;statType=hitting"/>
    <hyperlink ref="H86" r:id="rId209" location="game_type='R'&amp;season=2013&amp;league_code='AL'&amp;split=p4&amp;playerType=ALL&amp;sectionType=sp&amp;statType=hitting" display="http://mlb.mlb.com/stats/sortable.jsp?c_id=cws - game_type='R'&amp;season=2013&amp;league_code='AL'&amp;split=p4&amp;playerType=ALL&amp;sectionType=sp&amp;statType=hitting"/>
    <hyperlink ref="H87" r:id="rId210" location="game_type='R'&amp;season=2013&amp;league_code='AL'&amp;split=p4&amp;playerType=ALL&amp;sectionType=sp&amp;statType=hitting" display="http://mlb.mlb.com/stats/sortable.jsp?c_id=bal - game_type='R'&amp;season=2013&amp;league_code='AL'&amp;split=p4&amp;playerType=ALL&amp;sectionType=sp&amp;statType=hitting"/>
    <hyperlink ref="H88" r:id="rId211" location="game_type='R'&amp;season=2013&amp;league_code='AL'&amp;split=p4&amp;playerType=ALL&amp;sectionType=sp&amp;statType=hitting" display="http://mlb.mlb.com/stats/sortable.jsp?c_id=tor - game_type='R'&amp;season=2013&amp;league_code='AL'&amp;split=p4&amp;playerType=ALL&amp;sectionType=sp&amp;statType=hitting"/>
    <hyperlink ref="N74" r:id="rId212" location="game_type='R'&amp;season=2013&amp;league_code='AL'&amp;split=p6&amp;playerType=ALL&amp;sectionType=sp&amp;statType=hitting" display="http://mlb.mlb.com/stats/sortable.jsp?c_id=cle - game_type='R'&amp;season=2013&amp;league_code='AL'&amp;split=p6&amp;playerType=ALL&amp;sectionType=sp&amp;statType=hitting"/>
    <hyperlink ref="N75" r:id="rId213" location="game_type='R'&amp;season=2013&amp;league_code='AL'&amp;split=p6&amp;playerType=ALL&amp;sectionType=sp&amp;statType=hitting" display="http://mlb.mlb.com/stats/sortable.jsp?c_id=tex - game_type='R'&amp;season=2013&amp;league_code='AL'&amp;split=p6&amp;playerType=ALL&amp;sectionType=sp&amp;statType=hitting"/>
    <hyperlink ref="N76" r:id="rId214" location="game_type='R'&amp;season=2013&amp;league_code='AL'&amp;split=p6&amp;playerType=ALL&amp;sectionType=sp&amp;statType=hitting" display="http://mlb.mlb.com/stats/sortable.jsp?c_id=oak - game_type='R'&amp;season=2013&amp;league_code='AL'&amp;split=p6&amp;playerType=ALL&amp;sectionType=sp&amp;statType=hitting"/>
    <hyperlink ref="N77" r:id="rId215" location="game_type='R'&amp;season=2013&amp;league_code='AL'&amp;split=p6&amp;playerType=ALL&amp;sectionType=sp&amp;statType=hitting" display="http://mlb.mlb.com/stats/sortable.jsp?c_id=tb - game_type='R'&amp;season=2013&amp;league_code='AL'&amp;split=p6&amp;playerType=ALL&amp;sectionType=sp&amp;statType=hitting"/>
    <hyperlink ref="N78" r:id="rId216" location="game_type='R'&amp;season=2013&amp;league_code='AL'&amp;split=p6&amp;playerType=ALL&amp;sectionType=sp&amp;statType=hitting" display="http://mlb.mlb.com/stats/sortable.jsp?c_id=tor - game_type='R'&amp;season=2013&amp;league_code='AL'&amp;split=p6&amp;playerType=ALL&amp;sectionType=sp&amp;statType=hitting"/>
    <hyperlink ref="N79" r:id="rId217" location="game_type='R'&amp;season=2013&amp;league_code='AL'&amp;split=p6&amp;playerType=ALL&amp;sectionType=sp&amp;statType=hitting" display="http://mlb.mlb.com/stats/sortable.jsp?c_id=det - game_type='R'&amp;season=2013&amp;league_code='AL'&amp;split=p6&amp;playerType=ALL&amp;sectionType=sp&amp;statType=hitting"/>
    <hyperlink ref="N80" r:id="rId218" location="game_type='R'&amp;season=2013&amp;league_code='AL'&amp;split=p6&amp;playerType=ALL&amp;sectionType=sp&amp;statType=hitting" display="http://mlb.mlb.com/stats/sortable.jsp?c_id=ana - game_type='R'&amp;season=2013&amp;league_code='AL'&amp;split=p6&amp;playerType=ALL&amp;sectionType=sp&amp;statType=hitting"/>
    <hyperlink ref="N81" r:id="rId219" location="game_type='R'&amp;season=2013&amp;league_code='AL'&amp;split=p6&amp;playerType=ALL&amp;sectionType=sp&amp;statType=hitting" display="http://mlb.mlb.com/stats/sortable.jsp?c_id=bos - game_type='R'&amp;season=2013&amp;league_code='AL'&amp;split=p6&amp;playerType=ALL&amp;sectionType=sp&amp;statType=hitting"/>
    <hyperlink ref="N82" r:id="rId220" location="game_type='R'&amp;season=2013&amp;league_code='AL'&amp;split=p6&amp;playerType=ALL&amp;sectionType=sp&amp;statType=hitting" display="http://mlb.mlb.com/stats/sortable.jsp?c_id=kc - game_type='R'&amp;season=2013&amp;league_code='AL'&amp;split=p6&amp;playerType=ALL&amp;sectionType=sp&amp;statType=hitting"/>
    <hyperlink ref="N83" r:id="rId221" location="game_type='R'&amp;season=2013&amp;league_code='AL'&amp;split=p6&amp;playerType=ALL&amp;sectionType=sp&amp;statType=hitting" display="http://mlb.mlb.com/stats/sortable.jsp?c_id=bal - game_type='R'&amp;season=2013&amp;league_code='AL'&amp;split=p6&amp;playerType=ALL&amp;sectionType=sp&amp;statType=hitting"/>
    <hyperlink ref="N84" r:id="rId222" location="game_type='R'&amp;season=2013&amp;league_code='AL'&amp;split=p6&amp;playerType=ALL&amp;sectionType=sp&amp;statType=hitting" display="http://mlb.mlb.com/stats/sortable.jsp?c_id=cws - game_type='R'&amp;season=2013&amp;league_code='AL'&amp;split=p6&amp;playerType=ALL&amp;sectionType=sp&amp;statType=hitting"/>
    <hyperlink ref="N85" r:id="rId223" location="game_type='R'&amp;season=2013&amp;league_code='AL'&amp;split=p6&amp;playerType=ALL&amp;sectionType=sp&amp;statType=hitting" display="http://mlb.mlb.com/stats/sortable.jsp?c_id=min - game_type='R'&amp;season=2013&amp;league_code='AL'&amp;split=p6&amp;playerType=ALL&amp;sectionType=sp&amp;statType=hitting"/>
    <hyperlink ref="N86" r:id="rId224" location="game_type='R'&amp;season=2013&amp;league_code='AL'&amp;split=p6&amp;playerType=ALL&amp;sectionType=sp&amp;statType=hitting" display="http://mlb.mlb.com/stats/sortable.jsp?c_id=nyy - game_type='R'&amp;season=2013&amp;league_code='AL'&amp;split=p6&amp;playerType=ALL&amp;sectionType=sp&amp;statType=hitting"/>
    <hyperlink ref="N87" r:id="rId225" location="game_type='R'&amp;season=2013&amp;league_code='AL'&amp;split=p6&amp;playerType=ALL&amp;sectionType=sp&amp;statType=hitting" display="http://mlb.mlb.com/stats/sortable.jsp?c_id=hou - game_type='R'&amp;season=2013&amp;league_code='AL'&amp;split=p6&amp;playerType=ALL&amp;sectionType=sp&amp;statType=hitting"/>
    <hyperlink ref="N88" r:id="rId226" location="game_type='R'&amp;season=2013&amp;league_code='AL'&amp;split=p6&amp;playerType=ALL&amp;sectionType=sp&amp;statType=hitting" display="http://mlb.mlb.com/stats/sortable.jsp?c_id=sea - game_type='R'&amp;season=2013&amp;league_code='AL'&amp;split=p6&amp;playerType=ALL&amp;sectionType=sp&amp;statType=hitting"/>
    <hyperlink ref="T74" r:id="rId227" location="game_type='R'&amp;season=2013&amp;league_code='AL'&amp;split=p5&amp;playerType=ALL&amp;sectionType=sp&amp;statType=hitting" display="http://mlb.mlb.com/stats/sortable.jsp?c_id=det - game_type='R'&amp;season=2013&amp;league_code='AL'&amp;split=p5&amp;playerType=ALL&amp;sectionType=sp&amp;statType=hitting"/>
    <hyperlink ref="T75" r:id="rId228" location="game_type='R'&amp;season=2013&amp;league_code='AL'&amp;split=p5&amp;playerType=ALL&amp;sectionType=sp&amp;statType=hitting" display="http://mlb.mlb.com/stats/sortable.jsp?c_id=bal - game_type='R'&amp;season=2013&amp;league_code='AL'&amp;split=p5&amp;playerType=ALL&amp;sectionType=sp&amp;statType=hitting"/>
    <hyperlink ref="T76" r:id="rId229" location="game_type='R'&amp;season=2013&amp;league_code='AL'&amp;split=p5&amp;playerType=ALL&amp;sectionType=sp&amp;statType=hitting" display="http://mlb.mlb.com/stats/sortable.jsp?c_id=tex - game_type='R'&amp;season=2013&amp;league_code='AL'&amp;split=p5&amp;playerType=ALL&amp;sectionType=sp&amp;statType=hitting"/>
    <hyperlink ref="T77" r:id="rId230" location="game_type='R'&amp;season=2013&amp;league_code='AL'&amp;split=p5&amp;playerType=ALL&amp;sectionType=sp&amp;statType=hitting" display="http://mlb.mlb.com/stats/sortable.jsp?c_id=sea - game_type='R'&amp;season=2013&amp;league_code='AL'&amp;split=p5&amp;playerType=ALL&amp;sectionType=sp&amp;statType=hitting"/>
    <hyperlink ref="T78" r:id="rId231" location="game_type='R'&amp;season=2013&amp;league_code='AL'&amp;split=p5&amp;playerType=ALL&amp;sectionType=sp&amp;statType=hitting" display="http://mlb.mlb.com/stats/sortable.jsp?c_id=tb - game_type='R'&amp;season=2013&amp;league_code='AL'&amp;split=p5&amp;playerType=ALL&amp;sectionType=sp&amp;statType=hitting"/>
    <hyperlink ref="T79" r:id="rId232" location="game_type='R'&amp;season=2013&amp;league_code='AL'&amp;split=p5&amp;playerType=ALL&amp;sectionType=sp&amp;statType=hitting" display="http://mlb.mlb.com/stats/sortable.jsp?c_id=oak - game_type='R'&amp;season=2013&amp;league_code='AL'&amp;split=p5&amp;playerType=ALL&amp;sectionType=sp&amp;statType=hitting"/>
    <hyperlink ref="T80" r:id="rId233" location="game_type='R'&amp;season=2013&amp;league_code='AL'&amp;split=p5&amp;playerType=ALL&amp;sectionType=sp&amp;statType=hitting" display="http://mlb.mlb.com/stats/sortable.jsp?c_id=ana - game_type='R'&amp;season=2013&amp;league_code='AL'&amp;split=p5&amp;playerType=ALL&amp;sectionType=sp&amp;statType=hitting"/>
    <hyperlink ref="T81" r:id="rId234" location="game_type='R'&amp;season=2013&amp;league_code='AL'&amp;split=p5&amp;playerType=ALL&amp;sectionType=sp&amp;statType=hitting" display="http://mlb.mlb.com/stats/sortable.jsp?c_id=tor - game_type='R'&amp;season=2013&amp;league_code='AL'&amp;split=p5&amp;playerType=ALL&amp;sectionType=sp&amp;statType=hitting"/>
    <hyperlink ref="T82" r:id="rId235" location="game_type='R'&amp;season=2013&amp;league_code='AL'&amp;split=p5&amp;playerType=ALL&amp;sectionType=sp&amp;statType=hitting" display="http://mlb.mlb.com/stats/sortable.jsp?c_id=bos - game_type='R'&amp;season=2013&amp;league_code='AL'&amp;split=p5&amp;playerType=ALL&amp;sectionType=sp&amp;statType=hitting"/>
    <hyperlink ref="T83" r:id="rId236" location="game_type='R'&amp;season=2013&amp;league_code='AL'&amp;split=p5&amp;playerType=ALL&amp;sectionType=sp&amp;statType=hitting" display="http://mlb.mlb.com/stats/sortable.jsp?c_id=min - game_type='R'&amp;season=2013&amp;league_code='AL'&amp;split=p5&amp;playerType=ALL&amp;sectionType=sp&amp;statType=hitting"/>
    <hyperlink ref="T84" r:id="rId237" location="game_type='R'&amp;season=2013&amp;league_code='AL'&amp;split=p5&amp;playerType=ALL&amp;sectionType=sp&amp;statType=hitting" display="http://mlb.mlb.com/stats/sortable.jsp?c_id=cle - game_type='R'&amp;season=2013&amp;league_code='AL'&amp;split=p5&amp;playerType=ALL&amp;sectionType=sp&amp;statType=hitting"/>
    <hyperlink ref="T85" r:id="rId238" location="game_type='R'&amp;season=2013&amp;league_code='AL'&amp;split=p5&amp;playerType=ALL&amp;sectionType=sp&amp;statType=hitting" display="http://mlb.mlb.com/stats/sortable.jsp?c_id=nyy - game_type='R'&amp;season=2013&amp;league_code='AL'&amp;split=p5&amp;playerType=ALL&amp;sectionType=sp&amp;statType=hitting"/>
    <hyperlink ref="T86" r:id="rId239" location="game_type='R'&amp;season=2013&amp;league_code='AL'&amp;split=p5&amp;playerType=ALL&amp;sectionType=sp&amp;statType=hitting" display="http://mlb.mlb.com/stats/sortable.jsp?c_id=hou - game_type='R'&amp;season=2013&amp;league_code='AL'&amp;split=p5&amp;playerType=ALL&amp;sectionType=sp&amp;statType=hitting"/>
    <hyperlink ref="T87" r:id="rId240" location="game_type='R'&amp;season=2013&amp;league_code='AL'&amp;split=p5&amp;playerType=ALL&amp;sectionType=sp&amp;statType=hitting" display="http://mlb.mlb.com/stats/sortable.jsp?c_id=cws - game_type='R'&amp;season=2013&amp;league_code='AL'&amp;split=p5&amp;playerType=ALL&amp;sectionType=sp&amp;statType=hitting"/>
    <hyperlink ref="T88" r:id="rId241" location="game_type='R'&amp;season=2013&amp;league_code='AL'&amp;split=p5&amp;playerType=ALL&amp;sectionType=sp&amp;statType=hitting" display="http://mlb.mlb.com/stats/sortable.jsp?c_id=kc - game_type='R'&amp;season=2013&amp;league_code='AL'&amp;split=p5&amp;playerType=ALL&amp;sectionType=sp&amp;statType=hitting"/>
    <hyperlink ref="Z74" r:id="rId242" location="game_type='R'&amp;season=2013&amp;league_code='AL'&amp;split=p7&amp;playerType=ALL&amp;sectionType=sp&amp;statType=hitting" display="http://mlb.mlb.com/stats/sortable.jsp?c_id=bal - game_type='R'&amp;season=2013&amp;league_code='AL'&amp;split=p7&amp;playerType=ALL&amp;sectionType=sp&amp;statType=hitting"/>
    <hyperlink ref="Z75" r:id="rId243" location="game_type='R'&amp;season=2013&amp;league_code='AL'&amp;split=p7&amp;playerType=ALL&amp;sectionType=sp&amp;statType=hitting" display="http://mlb.mlb.com/stats/sortable.jsp?c_id=bos - game_type='R'&amp;season=2013&amp;league_code='AL'&amp;split=p7&amp;playerType=ALL&amp;sectionType=sp&amp;statType=hitting"/>
    <hyperlink ref="Z76" r:id="rId244" location="game_type='R'&amp;season=2013&amp;league_code='AL'&amp;split=p7&amp;playerType=ALL&amp;sectionType=sp&amp;statType=hitting" display="http://mlb.mlb.com/stats/sortable.jsp?c_id=cle - game_type='R'&amp;season=2013&amp;league_code='AL'&amp;split=p7&amp;playerType=ALL&amp;sectionType=sp&amp;statType=hitting"/>
    <hyperlink ref="Z77" r:id="rId245" location="game_type='R'&amp;season=2013&amp;league_code='AL'&amp;split=p7&amp;playerType=ALL&amp;sectionType=sp&amp;statType=hitting" display="http://mlb.mlb.com/stats/sortable.jsp?c_id=oak - game_type='R'&amp;season=2013&amp;league_code='AL'&amp;split=p7&amp;playerType=ALL&amp;sectionType=sp&amp;statType=hitting"/>
    <hyperlink ref="Z78" r:id="rId246" location="game_type='R'&amp;season=2013&amp;league_code='AL'&amp;split=p7&amp;playerType=ALL&amp;sectionType=sp&amp;statType=hitting" display="http://mlb.mlb.com/stats/sortable.jsp?c_id=kc - game_type='R'&amp;season=2013&amp;league_code='AL'&amp;split=p7&amp;playerType=ALL&amp;sectionType=sp&amp;statType=hitting"/>
    <hyperlink ref="Z79" r:id="rId247" location="game_type='R'&amp;season=2013&amp;league_code='AL'&amp;split=p7&amp;playerType=ALL&amp;sectionType=sp&amp;statType=hitting" display="http://mlb.mlb.com/stats/sortable.jsp?c_id=sea - game_type='R'&amp;season=2013&amp;league_code='AL'&amp;split=p7&amp;playerType=ALL&amp;sectionType=sp&amp;statType=hitting"/>
    <hyperlink ref="Z80" r:id="rId248" location="game_type='R'&amp;season=2013&amp;league_code='AL'&amp;split=p7&amp;playerType=ALL&amp;sectionType=sp&amp;statType=hitting" display="http://mlb.mlb.com/stats/sortable.jsp?c_id=tor - game_type='R'&amp;season=2013&amp;league_code='AL'&amp;split=p7&amp;playerType=ALL&amp;sectionType=sp&amp;statType=hitting"/>
    <hyperlink ref="Z81" r:id="rId249" location="game_type='R'&amp;season=2013&amp;league_code='AL'&amp;split=p7&amp;playerType=ALL&amp;sectionType=sp&amp;statType=hitting" display="http://mlb.mlb.com/stats/sortable.jsp?c_id=det - game_type='R'&amp;season=2013&amp;league_code='AL'&amp;split=p7&amp;playerType=ALL&amp;sectionType=sp&amp;statType=hitting"/>
    <hyperlink ref="Z82" r:id="rId250" location="game_type='R'&amp;season=2013&amp;league_code='AL'&amp;split=p7&amp;playerType=ALL&amp;sectionType=sp&amp;statType=hitting" display="http://mlb.mlb.com/stats/sortable.jsp?c_id=tb - game_type='R'&amp;season=2013&amp;league_code='AL'&amp;split=p7&amp;playerType=ALL&amp;sectionType=sp&amp;statType=hitting"/>
    <hyperlink ref="Z83" r:id="rId251" location="game_type='R'&amp;season=2013&amp;league_code='AL'&amp;split=p7&amp;playerType=ALL&amp;sectionType=sp&amp;statType=hitting" display="http://mlb.mlb.com/stats/sortable.jsp?c_id=hou - game_type='R'&amp;season=2013&amp;league_code='AL'&amp;split=p7&amp;playerType=ALL&amp;sectionType=sp&amp;statType=hitting"/>
    <hyperlink ref="Z84" r:id="rId252" location="game_type='R'&amp;season=2013&amp;league_code='AL'&amp;split=p7&amp;playerType=ALL&amp;sectionType=sp&amp;statType=hitting" display="http://mlb.mlb.com/stats/sortable.jsp?c_id=ana - game_type='R'&amp;season=2013&amp;league_code='AL'&amp;split=p7&amp;playerType=ALL&amp;sectionType=sp&amp;statType=hitting"/>
    <hyperlink ref="Z85" r:id="rId253" location="game_type='R'&amp;season=2013&amp;league_code='AL'&amp;split=p7&amp;playerType=ALL&amp;sectionType=sp&amp;statType=hitting" display="http://mlb.mlb.com/stats/sortable.jsp?c_id=cws - game_type='R'&amp;season=2013&amp;league_code='AL'&amp;split=p7&amp;playerType=ALL&amp;sectionType=sp&amp;statType=hitting"/>
    <hyperlink ref="Z86" r:id="rId254" location="game_type='R'&amp;season=2013&amp;league_code='AL'&amp;split=p7&amp;playerType=ALL&amp;sectionType=sp&amp;statType=hitting" display="http://mlb.mlb.com/stats/sortable.jsp?c_id=nyy - game_type='R'&amp;season=2013&amp;league_code='AL'&amp;split=p7&amp;playerType=ALL&amp;sectionType=sp&amp;statType=hitting"/>
    <hyperlink ref="Z87" r:id="rId255" location="game_type='R'&amp;season=2013&amp;league_code='AL'&amp;split=p7&amp;playerType=ALL&amp;sectionType=sp&amp;statType=hitting" display="http://mlb.mlb.com/stats/sortable.jsp?c_id=min - game_type='R'&amp;season=2013&amp;league_code='AL'&amp;split=p7&amp;playerType=ALL&amp;sectionType=sp&amp;statType=hitting"/>
    <hyperlink ref="Z88" r:id="rId256" location="game_type='R'&amp;season=2013&amp;league_code='AL'&amp;split=p7&amp;playerType=ALL&amp;sectionType=sp&amp;statType=hitting" display="http://mlb.mlb.com/stats/sortable.jsp?c_id=tex - game_type='R'&amp;season=2013&amp;league_code='AL'&amp;split=p7&amp;playerType=ALL&amp;sectionType=sp&amp;statType=hitting"/>
    <hyperlink ref="AF74" r:id="rId257" location="game_type='R'&amp;season=2013&amp;league_code='AL'&amp;split=p8&amp;playerType=ALL&amp;sectionType=sp&amp;statType=hitting" display="http://mlb.mlb.com/stats/sortable.jsp?c_id=det - game_type='R'&amp;season=2013&amp;league_code='AL'&amp;split=p8&amp;playerType=ALL&amp;sectionType=sp&amp;statType=hitting"/>
    <hyperlink ref="AF75" r:id="rId258" location="game_type='R'&amp;season=2013&amp;league_code='AL'&amp;split=p8&amp;playerType=ALL&amp;sectionType=sp&amp;statType=hitting" display="http://mlb.mlb.com/stats/sortable.jsp?c_id=bal - game_type='R'&amp;season=2013&amp;league_code='AL'&amp;split=p8&amp;playerType=ALL&amp;sectionType=sp&amp;statType=hitting"/>
    <hyperlink ref="AF76" r:id="rId259" location="game_type='R'&amp;season=2013&amp;league_code='AL'&amp;split=p8&amp;playerType=ALL&amp;sectionType=sp&amp;statType=hitting" display="http://mlb.mlb.com/stats/sortable.jsp?c_id=ana - game_type='R'&amp;season=2013&amp;league_code='AL'&amp;split=p8&amp;playerType=ALL&amp;sectionType=sp&amp;statType=hitting"/>
    <hyperlink ref="AF77" r:id="rId260" location="game_type='R'&amp;season=2013&amp;league_code='AL'&amp;split=p8&amp;playerType=ALL&amp;sectionType=sp&amp;statType=hitting" display="http://mlb.mlb.com/stats/sortable.jsp?c_id=tb - game_type='R'&amp;season=2013&amp;league_code='AL'&amp;split=p8&amp;playerType=ALL&amp;sectionType=sp&amp;statType=hitting"/>
    <hyperlink ref="AF78" r:id="rId261" location="game_type='R'&amp;season=2013&amp;league_code='AL'&amp;split=p8&amp;playerType=ALL&amp;sectionType=sp&amp;statType=hitting" display="http://mlb.mlb.com/stats/sortable.jsp?c_id=bos - game_type='R'&amp;season=2013&amp;league_code='AL'&amp;split=p8&amp;playerType=ALL&amp;sectionType=sp&amp;statType=hitting"/>
    <hyperlink ref="AF79" r:id="rId262" location="game_type='R'&amp;season=2013&amp;league_code='AL'&amp;split=p8&amp;playerType=ALL&amp;sectionType=sp&amp;statType=hitting" display="http://mlb.mlb.com/stats/sortable.jsp?c_id=oak - game_type='R'&amp;season=2013&amp;league_code='AL'&amp;split=p8&amp;playerType=ALL&amp;sectionType=sp&amp;statType=hitting"/>
    <hyperlink ref="AF80" r:id="rId263" location="game_type='R'&amp;season=2013&amp;league_code='AL'&amp;split=p8&amp;playerType=ALL&amp;sectionType=sp&amp;statType=hitting" display="http://mlb.mlb.com/stats/sortable.jsp?c_id=nyy - game_type='R'&amp;season=2013&amp;league_code='AL'&amp;split=p8&amp;playerType=ALL&amp;sectionType=sp&amp;statType=hitting"/>
    <hyperlink ref="AF81" r:id="rId264" location="game_type='R'&amp;season=2013&amp;league_code='AL'&amp;split=p8&amp;playerType=ALL&amp;sectionType=sp&amp;statType=hitting" display="http://mlb.mlb.com/stats/sortable.jsp?c_id=cle - game_type='R'&amp;season=2013&amp;league_code='AL'&amp;split=p8&amp;playerType=ALL&amp;sectionType=sp&amp;statType=hitting"/>
    <hyperlink ref="AF82" r:id="rId265" location="game_type='R'&amp;season=2013&amp;league_code='AL'&amp;split=p8&amp;playerType=ALL&amp;sectionType=sp&amp;statType=hitting" display="http://mlb.mlb.com/stats/sortable.jsp?c_id=min - game_type='R'&amp;season=2013&amp;league_code='AL'&amp;split=p8&amp;playerType=ALL&amp;sectionType=sp&amp;statType=hitting"/>
    <hyperlink ref="AF83" r:id="rId266" location="game_type='R'&amp;season=2013&amp;league_code='AL'&amp;split=p8&amp;playerType=ALL&amp;sectionType=sp&amp;statType=hitting" display="http://mlb.mlb.com/stats/sortable.jsp?c_id=tor - game_type='R'&amp;season=2013&amp;league_code='AL'&amp;split=p8&amp;playerType=ALL&amp;sectionType=sp&amp;statType=hitting"/>
    <hyperlink ref="AF84" r:id="rId267" location="game_type='R'&amp;season=2013&amp;league_code='AL'&amp;split=p8&amp;playerType=ALL&amp;sectionType=sp&amp;statType=hitting" display="http://mlb.mlb.com/stats/sortable.jsp?c_id=tex - game_type='R'&amp;season=2013&amp;league_code='AL'&amp;split=p8&amp;playerType=ALL&amp;sectionType=sp&amp;statType=hitting"/>
    <hyperlink ref="AF85" r:id="rId268" location="game_type='R'&amp;season=2013&amp;league_code='AL'&amp;split=p8&amp;playerType=ALL&amp;sectionType=sp&amp;statType=hitting" display="http://mlb.mlb.com/stats/sortable.jsp?c_id=kc - game_type='R'&amp;season=2013&amp;league_code='AL'&amp;split=p8&amp;playerType=ALL&amp;sectionType=sp&amp;statType=hitting"/>
    <hyperlink ref="AF86" r:id="rId269" location="game_type='R'&amp;season=2013&amp;league_code='AL'&amp;split=p8&amp;playerType=ALL&amp;sectionType=sp&amp;statType=hitting" display="http://mlb.mlb.com/stats/sortable.jsp?c_id=cws - game_type='R'&amp;season=2013&amp;league_code='AL'&amp;split=p8&amp;playerType=ALL&amp;sectionType=sp&amp;statType=hitting"/>
    <hyperlink ref="AF87" r:id="rId270" location="game_type='R'&amp;season=2013&amp;league_code='AL'&amp;split=p8&amp;playerType=ALL&amp;sectionType=sp&amp;statType=hitting" display="http://mlb.mlb.com/stats/sortable.jsp?c_id=sea - game_type='R'&amp;season=2013&amp;league_code='AL'&amp;split=p8&amp;playerType=ALL&amp;sectionType=sp&amp;statType=hitting"/>
    <hyperlink ref="AF88" r:id="rId271" location="game_type='R'&amp;season=2013&amp;league_code='AL'&amp;split=p8&amp;playerType=ALL&amp;sectionType=sp&amp;statType=hitting" display="http://mlb.mlb.com/stats/sortable.jsp?c_id=hou - game_type='R'&amp;season=2013&amp;league_code='AL'&amp;split=p8&amp;playerType=ALL&amp;sectionType=sp&amp;statType=hitting"/>
    <hyperlink ref="AL74" r:id="rId272" location="game_type='R'&amp;season=2013&amp;league_code='AL'&amp;split=p9&amp;playerType=ALL&amp;sectionType=sp&amp;statType=hitting" display="http://mlb.mlb.com/stats/sortable.jsp?c_id=tor - game_type='R'&amp;season=2013&amp;league_code='AL'&amp;split=p9&amp;playerType=ALL&amp;sectionType=sp&amp;statType=hitting"/>
    <hyperlink ref="AL75" r:id="rId273" location="game_type='R'&amp;season=2013&amp;league_code='AL'&amp;split=p9&amp;playerType=ALL&amp;sectionType=sp&amp;statType=hitting" display="http://mlb.mlb.com/stats/sortable.jsp?c_id=det - game_type='R'&amp;season=2013&amp;league_code='AL'&amp;split=p9&amp;playerType=ALL&amp;sectionType=sp&amp;statType=hitting"/>
    <hyperlink ref="AL76" r:id="rId274" location="game_type='R'&amp;season=2013&amp;league_code='AL'&amp;split=p9&amp;playerType=ALL&amp;sectionType=sp&amp;statType=hitting" display="http://mlb.mlb.com/stats/sortable.jsp?c_id=bos - game_type='R'&amp;season=2013&amp;league_code='AL'&amp;split=p9&amp;playerType=ALL&amp;sectionType=sp&amp;statType=hitting"/>
    <hyperlink ref="AL77" r:id="rId275" location="game_type='R'&amp;season=2013&amp;league_code='AL'&amp;split=p9&amp;playerType=ALL&amp;sectionType=sp&amp;statType=hitting" display="http://mlb.mlb.com/stats/sortable.jsp?c_id=bal - game_type='R'&amp;season=2013&amp;league_code='AL'&amp;split=p9&amp;playerType=ALL&amp;sectionType=sp&amp;statType=hitting"/>
    <hyperlink ref="AL78" r:id="rId276" location="game_type='R'&amp;season=2013&amp;league_code='AL'&amp;split=p9&amp;playerType=ALL&amp;sectionType=sp&amp;statType=hitting" display="http://mlb.mlb.com/stats/sortable.jsp?c_id=tb - game_type='R'&amp;season=2013&amp;league_code='AL'&amp;split=p9&amp;playerType=ALL&amp;sectionType=sp&amp;statType=hitting"/>
    <hyperlink ref="AL79" r:id="rId277" location="game_type='R'&amp;season=2013&amp;league_code='AL'&amp;split=p9&amp;playerType=ALL&amp;sectionType=sp&amp;statType=hitting" display="http://mlb.mlb.com/stats/sortable.jsp?c_id=ana - game_type='R'&amp;season=2013&amp;league_code='AL'&amp;split=p9&amp;playerType=ALL&amp;sectionType=sp&amp;statType=hitting"/>
    <hyperlink ref="AL80" r:id="rId278" location="game_type='R'&amp;season=2013&amp;league_code='AL'&amp;split=p9&amp;playerType=ALL&amp;sectionType=sp&amp;statType=hitting" display="http://mlb.mlb.com/stats/sortable.jsp?c_id=sea - game_type='R'&amp;season=2013&amp;league_code='AL'&amp;split=p9&amp;playerType=ALL&amp;sectionType=sp&amp;statType=hitting"/>
    <hyperlink ref="AL81" r:id="rId279" location="game_type='R'&amp;season=2013&amp;league_code='AL'&amp;split=p9&amp;playerType=ALL&amp;sectionType=sp&amp;statType=hitting" display="http://mlb.mlb.com/stats/sortable.jsp?c_id=cws - game_type='R'&amp;season=2013&amp;league_code='AL'&amp;split=p9&amp;playerType=ALL&amp;sectionType=sp&amp;statType=hitting"/>
    <hyperlink ref="AL82" r:id="rId280" location="game_type='R'&amp;season=2013&amp;league_code='AL'&amp;split=p9&amp;playerType=ALL&amp;sectionType=sp&amp;statType=hitting" display="http://mlb.mlb.com/stats/sortable.jsp?c_id=tex - game_type='R'&amp;season=2013&amp;league_code='AL'&amp;split=p9&amp;playerType=ALL&amp;sectionType=sp&amp;statType=hitting"/>
    <hyperlink ref="AL83" r:id="rId281" location="game_type='R'&amp;season=2013&amp;league_code='AL'&amp;split=p9&amp;playerType=ALL&amp;sectionType=sp&amp;statType=hitting" display="http://mlb.mlb.com/stats/sortable.jsp?c_id=oak - game_type='R'&amp;season=2013&amp;league_code='AL'&amp;split=p9&amp;playerType=ALL&amp;sectionType=sp&amp;statType=hitting"/>
    <hyperlink ref="AL84" r:id="rId282" location="game_type='R'&amp;season=2013&amp;league_code='AL'&amp;split=p9&amp;playerType=ALL&amp;sectionType=sp&amp;statType=hitting" display="http://mlb.mlb.com/stats/sortable.jsp?c_id=cle - game_type='R'&amp;season=2013&amp;league_code='AL'&amp;split=p9&amp;playerType=ALL&amp;sectionType=sp&amp;statType=hitting"/>
    <hyperlink ref="AL85" r:id="rId283" location="game_type='R'&amp;season=2013&amp;league_code='AL'&amp;split=p9&amp;playerType=ALL&amp;sectionType=sp&amp;statType=hitting" display="http://mlb.mlb.com/stats/sortable.jsp?c_id=kc - game_type='R'&amp;season=2013&amp;league_code='AL'&amp;split=p9&amp;playerType=ALL&amp;sectionType=sp&amp;statType=hitting"/>
    <hyperlink ref="AL86" r:id="rId284" location="game_type='R'&amp;season=2013&amp;league_code='AL'&amp;split=p9&amp;playerType=ALL&amp;sectionType=sp&amp;statType=hitting" display="http://mlb.mlb.com/stats/sortable.jsp?c_id=nyy - game_type='R'&amp;season=2013&amp;league_code='AL'&amp;split=p9&amp;playerType=ALL&amp;sectionType=sp&amp;statType=hitting"/>
    <hyperlink ref="AL87" r:id="rId285" location="game_type='R'&amp;season=2013&amp;league_code='AL'&amp;split=p9&amp;playerType=ALL&amp;sectionType=sp&amp;statType=hitting" display="http://mlb.mlb.com/stats/sortable.jsp?c_id=min - game_type='R'&amp;season=2013&amp;league_code='AL'&amp;split=p9&amp;playerType=ALL&amp;sectionType=sp&amp;statType=hitting"/>
    <hyperlink ref="AL88" r:id="rId286" location="game_type='R'&amp;season=2013&amp;league_code='AL'&amp;split=p9&amp;playerType=ALL&amp;sectionType=sp&amp;statType=hitting" display="http://mlb.mlb.com/stats/sortable.jsp?c_id=hou - game_type='R'&amp;season=2013&amp;league_code='AL'&amp;split=p9&amp;playerType=ALL&amp;sectionType=sp&amp;statType=hitting"/>
    <hyperlink ref="AR74" r:id="rId287" location="game_type='R'&amp;season=2013&amp;league_code='AL'&amp;split=p2&amp;playerType=ALL&amp;sectionType=sp&amp;statType=hitting" display="http://mlb.mlb.com/stats/sortable.jsp?c_id=min - game_type='R'&amp;season=2013&amp;league_code='AL'&amp;split=p2&amp;playerType=ALL&amp;sectionType=sp&amp;statType=hitting"/>
    <hyperlink ref="AR75" r:id="rId288" location="game_type='R'&amp;season=2013&amp;league_code='AL'&amp;split=p2&amp;playerType=ALL&amp;sectionType=sp&amp;statType=hitting" display="http://mlb.mlb.com/stats/sortable.jsp?c_id=hou - game_type='R'&amp;season=2013&amp;league_code='AL'&amp;split=p2&amp;playerType=ALL&amp;sectionType=sp&amp;statType=hitting"/>
    <hyperlink ref="AR76" r:id="rId289" location="game_type='R'&amp;season=2013&amp;league_code='AL'&amp;split=p2&amp;playerType=ALL&amp;sectionType=sp&amp;statType=hitting" display="http://mlb.mlb.com/stats/sortable.jsp?c_id=oak - game_type='R'&amp;season=2013&amp;league_code='AL'&amp;split=p2&amp;playerType=ALL&amp;sectionType=sp&amp;statType=hitting"/>
    <hyperlink ref="AR77" r:id="rId290" location="game_type='R'&amp;season=2013&amp;league_code='AL'&amp;split=p2&amp;playerType=ALL&amp;sectionType=sp&amp;statType=hitting" display="http://mlb.mlb.com/stats/sortable.jsp?c_id=bos - game_type='R'&amp;season=2013&amp;league_code='AL'&amp;split=p2&amp;playerType=ALL&amp;sectionType=sp&amp;statType=hitting"/>
    <hyperlink ref="AR78" r:id="rId291" location="game_type='R'&amp;season=2013&amp;league_code='AL'&amp;split=p2&amp;playerType=ALL&amp;sectionType=sp&amp;statType=hitting" display="http://mlb.mlb.com/stats/sortable.jsp?c_id=cle - game_type='R'&amp;season=2013&amp;league_code='AL'&amp;split=p2&amp;playerType=ALL&amp;sectionType=sp&amp;statType=hitting"/>
    <hyperlink ref="AR79" r:id="rId292" location="game_type='R'&amp;season=2013&amp;league_code='AL'&amp;split=p2&amp;playerType=ALL&amp;sectionType=sp&amp;statType=hitting" display="http://mlb.mlb.com/stats/sortable.jsp?c_id=tb - game_type='R'&amp;season=2013&amp;league_code='AL'&amp;split=p2&amp;playerType=ALL&amp;sectionType=sp&amp;statType=hitting"/>
    <hyperlink ref="AR80" r:id="rId293" location="game_type='R'&amp;season=2013&amp;league_code='AL'&amp;split=p2&amp;playerType=ALL&amp;sectionType=sp&amp;statType=hitting" display="http://mlb.mlb.com/stats/sortable.jsp?c_id=tex - game_type='R'&amp;season=2013&amp;league_code='AL'&amp;split=p2&amp;playerType=ALL&amp;sectionType=sp&amp;statType=hitting"/>
    <hyperlink ref="AR81" r:id="rId294" location="game_type='R'&amp;season=2013&amp;league_code='AL'&amp;split=p2&amp;playerType=ALL&amp;sectionType=sp&amp;statType=hitting" display="http://mlb.mlb.com/stats/sortable.jsp?c_id=ana - game_type='R'&amp;season=2013&amp;league_code='AL'&amp;split=p2&amp;playerType=ALL&amp;sectionType=sp&amp;statType=hitting"/>
    <hyperlink ref="AR82" r:id="rId295" location="game_type='R'&amp;season=2013&amp;league_code='AL'&amp;split=p2&amp;playerType=ALL&amp;sectionType=sp&amp;statType=hitting" display="http://mlb.mlb.com/stats/sortable.jsp?c_id=nyy - game_type='R'&amp;season=2013&amp;league_code='AL'&amp;split=p2&amp;playerType=ALL&amp;sectionType=sp&amp;statType=hitting"/>
    <hyperlink ref="AR83" r:id="rId296" location="game_type='R'&amp;season=2013&amp;league_code='AL'&amp;split=p2&amp;playerType=ALL&amp;sectionType=sp&amp;statType=hitting" display="http://mlb.mlb.com/stats/sortable.jsp?c_id=tor - game_type='R'&amp;season=2013&amp;league_code='AL'&amp;split=p2&amp;playerType=ALL&amp;sectionType=sp&amp;statType=hitting"/>
    <hyperlink ref="AR84" r:id="rId297" location="game_type='R'&amp;season=2013&amp;league_code='AL'&amp;split=p2&amp;playerType=ALL&amp;sectionType=sp&amp;statType=hitting" display="http://mlb.mlb.com/stats/sortable.jsp?c_id=bal - game_type='R'&amp;season=2013&amp;league_code='AL'&amp;split=p2&amp;playerType=ALL&amp;sectionType=sp&amp;statType=hitting"/>
    <hyperlink ref="AR85" r:id="rId298" location="game_type='R'&amp;season=2013&amp;league_code='AL'&amp;split=p2&amp;playerType=ALL&amp;sectionType=sp&amp;statType=hitting" display="http://mlb.mlb.com/stats/sortable.jsp?c_id=det - game_type='R'&amp;season=2013&amp;league_code='AL'&amp;split=p2&amp;playerType=ALL&amp;sectionType=sp&amp;statType=hitting"/>
    <hyperlink ref="AR86" r:id="rId299" location="game_type='R'&amp;season=2013&amp;league_code='AL'&amp;split=p2&amp;playerType=ALL&amp;sectionType=sp&amp;statType=hitting" display="http://mlb.mlb.com/stats/sortable.jsp?c_id=kc - game_type='R'&amp;season=2013&amp;league_code='AL'&amp;split=p2&amp;playerType=ALL&amp;sectionType=sp&amp;statType=hitting"/>
    <hyperlink ref="AR87" r:id="rId300" location="game_type='R'&amp;season=2013&amp;league_code='AL'&amp;split=p2&amp;playerType=ALL&amp;sectionType=sp&amp;statType=hitting" display="http://mlb.mlb.com/stats/sortable.jsp?c_id=cws - game_type='R'&amp;season=2013&amp;league_code='AL'&amp;split=p2&amp;playerType=ALL&amp;sectionType=sp&amp;statType=hitting"/>
    <hyperlink ref="AR88" r:id="rId301" location="game_type='R'&amp;season=2013&amp;league_code='AL'&amp;split=p2&amp;playerType=ALL&amp;sectionType=sp&amp;statType=hitting" display="http://mlb.mlb.com/stats/sortable.jsp?c_id=sea - game_type='R'&amp;season=2013&amp;league_code='AL'&amp;split=p2&amp;playerType=ALL&amp;sectionType=sp&amp;statType=hitting"/>
    <hyperlink ref="AX74" r:id="rId302" location="game_type='R'&amp;season=2013&amp;league_code='AL'&amp;split=p1&amp;playerType=ALL&amp;sectionType=sp&amp;statType=hitting" display="http://mlb.mlb.com/stats/sortable.jsp?c_id=oak - game_type='R'&amp;season=2013&amp;league_code='AL'&amp;split=p1&amp;playerType=ALL&amp;sectionType=sp&amp;statType=hitting"/>
    <hyperlink ref="AX75" r:id="rId303" location="game_type='R'&amp;season=2013&amp;league_code='AL'&amp;split=p1&amp;playerType=ALL&amp;sectionType=sp&amp;statType=hitting" display="http://mlb.mlb.com/stats/sortable.jsp?c_id=tor - game_type='R'&amp;season=2013&amp;league_code='AL'&amp;split=p1&amp;playerType=ALL&amp;sectionType=sp&amp;statType=hitting"/>
    <hyperlink ref="AX76" r:id="rId304" location="game_type='R'&amp;season=2013&amp;league_code='AL'&amp;split=p1&amp;playerType=ALL&amp;sectionType=sp&amp;statType=hitting" display="http://mlb.mlb.com/stats/sortable.jsp?c_id=cws - game_type='R'&amp;season=2013&amp;league_code='AL'&amp;split=p1&amp;playerType=ALL&amp;sectionType=sp&amp;statType=hitting"/>
    <hyperlink ref="AX77" r:id="rId305" location="game_type='R'&amp;season=2013&amp;league_code='AL'&amp;split=p1&amp;playerType=ALL&amp;sectionType=sp&amp;statType=hitting" display="http://mlb.mlb.com/stats/sortable.jsp?c_id=cle - game_type='R'&amp;season=2013&amp;league_code='AL'&amp;split=p1&amp;playerType=ALL&amp;sectionType=sp&amp;statType=hitting"/>
    <hyperlink ref="AX78" r:id="rId306" location="game_type='R'&amp;season=2013&amp;league_code='AL'&amp;split=p1&amp;playerType=ALL&amp;sectionType=sp&amp;statType=hitting" display="http://mlb.mlb.com/stats/sortable.jsp?c_id=kc - game_type='R'&amp;season=2013&amp;league_code='AL'&amp;split=p1&amp;playerType=ALL&amp;sectionType=sp&amp;statType=hitting"/>
    <hyperlink ref="AX79" r:id="rId307" location="game_type='R'&amp;season=2013&amp;league_code='AL'&amp;split=p1&amp;playerType=ALL&amp;sectionType=sp&amp;statType=hitting" display="http://mlb.mlb.com/stats/sortable.jsp?c_id=ana - game_type='R'&amp;season=2013&amp;league_code='AL'&amp;split=p1&amp;playerType=ALL&amp;sectionType=sp&amp;statType=hitting"/>
    <hyperlink ref="AX80" r:id="rId308" location="game_type='R'&amp;season=2013&amp;league_code='AL'&amp;split=p1&amp;playerType=ALL&amp;sectionType=sp&amp;statType=hitting" display="http://mlb.mlb.com/stats/sortable.jsp?c_id=sea - game_type='R'&amp;season=2013&amp;league_code='AL'&amp;split=p1&amp;playerType=ALL&amp;sectionType=sp&amp;statType=hitting"/>
    <hyperlink ref="AX81" r:id="rId309" location="game_type='R'&amp;season=2013&amp;league_code='AL'&amp;split=p1&amp;playerType=ALL&amp;sectionType=sp&amp;statType=hitting" display="http://mlb.mlb.com/stats/sortable.jsp?c_id=tex - game_type='R'&amp;season=2013&amp;league_code='AL'&amp;split=p1&amp;playerType=ALL&amp;sectionType=sp&amp;statType=hitting"/>
    <hyperlink ref="AX82" r:id="rId310" location="game_type='R'&amp;season=2013&amp;league_code='AL'&amp;split=p1&amp;playerType=ALL&amp;sectionType=sp&amp;statType=hitting" display="http://mlb.mlb.com/stats/sortable.jsp?c_id=bal - game_type='R'&amp;season=2013&amp;league_code='AL'&amp;split=p1&amp;playerType=ALL&amp;sectionType=sp&amp;statType=hitting"/>
    <hyperlink ref="AX83" r:id="rId311" location="game_type='R'&amp;season=2013&amp;league_code='AL'&amp;split=p1&amp;playerType=ALL&amp;sectionType=sp&amp;statType=hitting" display="http://mlb.mlb.com/stats/sortable.jsp?c_id=bos - game_type='R'&amp;season=2013&amp;league_code='AL'&amp;split=p1&amp;playerType=ALL&amp;sectionType=sp&amp;statType=hitting"/>
    <hyperlink ref="AX84" r:id="rId312" location="game_type='R'&amp;season=2013&amp;league_code='AL'&amp;split=p1&amp;playerType=ALL&amp;sectionType=sp&amp;statType=hitting" display="http://mlb.mlb.com/stats/sortable.jsp?c_id=det - game_type='R'&amp;season=2013&amp;league_code='AL'&amp;split=p1&amp;playerType=ALL&amp;sectionType=sp&amp;statType=hitting"/>
    <hyperlink ref="AX85" r:id="rId313" location="game_type='R'&amp;season=2013&amp;league_code='AL'&amp;split=p1&amp;playerType=ALL&amp;sectionType=sp&amp;statType=hitting" display="http://mlb.mlb.com/stats/sortable.jsp?c_id=hou - game_type='R'&amp;season=2013&amp;league_code='AL'&amp;split=p1&amp;playerType=ALL&amp;sectionType=sp&amp;statType=hitting"/>
    <hyperlink ref="AX86" r:id="rId314" location="game_type='R'&amp;season=2013&amp;league_code='AL'&amp;split=p1&amp;playerType=ALL&amp;sectionType=sp&amp;statType=hitting" display="http://mlb.mlb.com/stats/sortable.jsp?c_id=min - game_type='R'&amp;season=2013&amp;league_code='AL'&amp;split=p1&amp;playerType=ALL&amp;sectionType=sp&amp;statType=hitting"/>
    <hyperlink ref="AX87" r:id="rId315" location="game_type='R'&amp;season=2013&amp;league_code='AL'&amp;split=p1&amp;playerType=ALL&amp;sectionType=sp&amp;statType=hitting" display="http://mlb.mlb.com/stats/sortable.jsp?c_id=nyy - game_type='R'&amp;season=2013&amp;league_code='AL'&amp;split=p1&amp;playerType=ALL&amp;sectionType=sp&amp;statType=hitting"/>
    <hyperlink ref="AX88" r:id="rId316" location="game_type='R'&amp;season=2013&amp;league_code='AL'&amp;split=p1&amp;playerType=ALL&amp;sectionType=sp&amp;statType=hitting" display="http://mlb.mlb.com/stats/sortable.jsp?c_id=tb - game_type='R'&amp;season=2013&amp;league_code='AL'&amp;split=p1&amp;playerType=ALL&amp;sectionType=sp&amp;statType=hitting"/>
    <hyperlink ref="BD74" r:id="rId317" location="game_type='R'&amp;season=2013&amp;league_code='AL'&amp;split=pD&amp;playerType=ALL&amp;sectionType=sp&amp;statType=hitting" display="http://mlb.mlb.com/stats/sortable.jsp?c_id=bos - game_type='R'&amp;season=2013&amp;league_code='AL'&amp;split=pD&amp;playerType=ALL&amp;sectionType=sp&amp;statType=hitting"/>
    <hyperlink ref="BD75" r:id="rId318" location="game_type='R'&amp;season=2013&amp;league_code='AL'&amp;split=pD&amp;playerType=ALL&amp;sectionType=sp&amp;statType=hitting" display="http://mlb.mlb.com/stats/sortable.jsp?c_id=tor - game_type='R'&amp;season=2013&amp;league_code='AL'&amp;split=pD&amp;playerType=ALL&amp;sectionType=sp&amp;statType=hitting"/>
    <hyperlink ref="BD76" r:id="rId319" location="game_type='R'&amp;season=2013&amp;league_code='AL'&amp;split=pD&amp;playerType=ALL&amp;sectionType=sp&amp;statType=hitting" display="http://mlb.mlb.com/stats/sortable.jsp?c_id=kc - game_type='R'&amp;season=2013&amp;league_code='AL'&amp;split=pD&amp;playerType=ALL&amp;sectionType=sp&amp;statType=hitting"/>
    <hyperlink ref="BD77" r:id="rId320" location="game_type='R'&amp;season=2013&amp;league_code='AL'&amp;split=pD&amp;playerType=ALL&amp;sectionType=sp&amp;statType=hitting" display="http://mlb.mlb.com/stats/sortable.jsp?c_id=det - game_type='R'&amp;season=2013&amp;league_code='AL'&amp;split=pD&amp;playerType=ALL&amp;sectionType=sp&amp;statType=hitting"/>
    <hyperlink ref="BD78" r:id="rId321" location="game_type='R'&amp;season=2013&amp;league_code='AL'&amp;split=pD&amp;playerType=ALL&amp;sectionType=sp&amp;statType=hitting" display="http://mlb.mlb.com/stats/sortable.jsp?c_id=sea - game_type='R'&amp;season=2013&amp;league_code='AL'&amp;split=pD&amp;playerType=ALL&amp;sectionType=sp&amp;statType=hitting"/>
    <hyperlink ref="BD79" r:id="rId322" location="game_type='R'&amp;season=2013&amp;league_code='AL'&amp;split=pD&amp;playerType=ALL&amp;sectionType=sp&amp;statType=hitting" display="http://mlb.mlb.com/stats/sortable.jsp?c_id=min - game_type='R'&amp;season=2013&amp;league_code='AL'&amp;split=pD&amp;playerType=ALL&amp;sectionType=sp&amp;statType=hitting"/>
    <hyperlink ref="BD80" r:id="rId323" location="game_type='R'&amp;season=2013&amp;league_code='AL'&amp;split=pD&amp;playerType=ALL&amp;sectionType=sp&amp;statType=hitting" display="http://mlb.mlb.com/stats/sortable.jsp?c_id=tex - game_type='R'&amp;season=2013&amp;league_code='AL'&amp;split=pD&amp;playerType=ALL&amp;sectionType=sp&amp;statType=hitting"/>
    <hyperlink ref="BD81" r:id="rId324" location="game_type='R'&amp;season=2013&amp;league_code='AL'&amp;split=pD&amp;playerType=ALL&amp;sectionType=sp&amp;statType=hitting" display="http://mlb.mlb.com/stats/sortable.jsp?c_id=ana - game_type='R'&amp;season=2013&amp;league_code='AL'&amp;split=pD&amp;playerType=ALL&amp;sectionType=sp&amp;statType=hitting"/>
    <hyperlink ref="BD82" r:id="rId325" location="game_type='R'&amp;season=2013&amp;league_code='AL'&amp;split=pD&amp;playerType=ALL&amp;sectionType=sp&amp;statType=hitting" display="http://mlb.mlb.com/stats/sortable.jsp?c_id=cle - game_type='R'&amp;season=2013&amp;league_code='AL'&amp;split=pD&amp;playerType=ALL&amp;sectionType=sp&amp;statType=hitting"/>
    <hyperlink ref="BD83" r:id="rId326" location="game_type='R'&amp;season=2013&amp;league_code='AL'&amp;split=pD&amp;playerType=ALL&amp;sectionType=sp&amp;statType=hitting" display="http://mlb.mlb.com/stats/sortable.jsp?c_id=oak - game_type='R'&amp;season=2013&amp;league_code='AL'&amp;split=pD&amp;playerType=ALL&amp;sectionType=sp&amp;statType=hitting"/>
    <hyperlink ref="BD84" r:id="rId327" location="game_type='R'&amp;season=2013&amp;league_code='AL'&amp;split=pD&amp;playerType=ALL&amp;sectionType=sp&amp;statType=hitting" display="http://mlb.mlb.com/stats/sortable.jsp?c_id=tb - game_type='R'&amp;season=2013&amp;league_code='AL'&amp;split=pD&amp;playerType=ALL&amp;sectionType=sp&amp;statType=hitting"/>
    <hyperlink ref="BD85" r:id="rId328" location="game_type='R'&amp;season=2013&amp;league_code='AL'&amp;split=pD&amp;playerType=ALL&amp;sectionType=sp&amp;statType=hitting" display="http://mlb.mlb.com/stats/sortable.jsp?c_id=cws - game_type='R'&amp;season=2013&amp;league_code='AL'&amp;split=pD&amp;playerType=ALL&amp;sectionType=sp&amp;statType=hitting"/>
    <hyperlink ref="BD86" r:id="rId329" location="game_type='R'&amp;season=2013&amp;league_code='AL'&amp;split=pD&amp;playerType=ALL&amp;sectionType=sp&amp;statType=hitting" display="http://mlb.mlb.com/stats/sortable.jsp?c_id=hou - game_type='R'&amp;season=2013&amp;league_code='AL'&amp;split=pD&amp;playerType=ALL&amp;sectionType=sp&amp;statType=hitting"/>
    <hyperlink ref="BD87" r:id="rId330" location="game_type='R'&amp;season=2013&amp;league_code='AL'&amp;split=pD&amp;playerType=ALL&amp;sectionType=sp&amp;statType=hitting" display="http://mlb.mlb.com/stats/sortable.jsp?c_id=nyy - game_type='R'&amp;season=2013&amp;league_code='AL'&amp;split=pD&amp;playerType=ALL&amp;sectionType=sp&amp;statType=hitting"/>
    <hyperlink ref="BD88" r:id="rId331" location="game_type='R'&amp;season=2013&amp;league_code='AL'&amp;split=pD&amp;playerType=ALL&amp;sectionType=sp&amp;statType=hitting" display="http://mlb.mlb.com/stats/sortable.jsp?c_id=bal - game_type='R'&amp;season=2013&amp;league_code='AL'&amp;split=pD&amp;playerType=ALL&amp;sectionType=sp&amp;statType=hitting"/>
    <hyperlink ref="BJ74" r:id="rId332" location="game_type='R'&amp;season=2013&amp;league_code='AL'&amp;split=pH&amp;playerType=ALL&amp;sectionType=sp&amp;statType=hitting" display="http://mlb.mlb.com/stats/sortable.jsp?c_id=sea - game_type='R'&amp;season=2013&amp;league_code='AL'&amp;split=pH&amp;playerType=ALL&amp;sectionType=sp&amp;statType=hitting"/>
    <hyperlink ref="BJ75" r:id="rId333" location="game_type='R'&amp;season=2013&amp;league_code='AL'&amp;split=pH&amp;playerType=ALL&amp;sectionType=sp&amp;statType=hitting" display="http://mlb.mlb.com/stats/sortable.jsp?c_id=cle - game_type='R'&amp;season=2013&amp;league_code='AL'&amp;split=pH&amp;playerType=ALL&amp;sectionType=sp&amp;statType=hitting"/>
    <hyperlink ref="BJ76" r:id="rId334" location="game_type='R'&amp;season=2013&amp;league_code='AL'&amp;split=pH&amp;playerType=ALL&amp;sectionType=sp&amp;statType=hitting" display="http://mlb.mlb.com/stats/sortable.jsp?c_id=bos - game_type='R'&amp;season=2013&amp;league_code='AL'&amp;split=pH&amp;playerType=ALL&amp;sectionType=sp&amp;statType=hitting"/>
    <hyperlink ref="BJ77" r:id="rId335" location="game_type='R'&amp;season=2013&amp;league_code='AL'&amp;split=pH&amp;playerType=ALL&amp;sectionType=sp&amp;statType=hitting" display="http://mlb.mlb.com/stats/sortable.jsp?c_id=nyy - game_type='R'&amp;season=2013&amp;league_code='AL'&amp;split=pH&amp;playerType=ALL&amp;sectionType=sp&amp;statType=hitting"/>
    <hyperlink ref="BJ78" r:id="rId336" location="game_type='R'&amp;season=2013&amp;league_code='AL'&amp;split=pH&amp;playerType=ALL&amp;sectionType=sp&amp;statType=hitting" display="http://mlb.mlb.com/stats/sortable.jsp?c_id=tex - game_type='R'&amp;season=2013&amp;league_code='AL'&amp;split=pH&amp;playerType=ALL&amp;sectionType=sp&amp;statType=hitting"/>
    <hyperlink ref="BJ79" r:id="rId337" location="game_type='R'&amp;season=2013&amp;league_code='AL'&amp;split=pH&amp;playerType=ALL&amp;sectionType=sp&amp;statType=hitting" display="http://mlb.mlb.com/stats/sortable.jsp?c_id=tb - game_type='R'&amp;season=2013&amp;league_code='AL'&amp;split=pH&amp;playerType=ALL&amp;sectionType=sp&amp;statType=hitting"/>
    <hyperlink ref="BJ80" r:id="rId338" location="game_type='R'&amp;season=2013&amp;league_code='AL'&amp;split=pH&amp;playerType=ALL&amp;sectionType=sp&amp;statType=hitting" display="http://mlb.mlb.com/stats/sortable.jsp?c_id=det - game_type='R'&amp;season=2013&amp;league_code='AL'&amp;split=pH&amp;playerType=ALL&amp;sectionType=sp&amp;statType=hitting"/>
    <hyperlink ref="BJ81" r:id="rId339" location="game_type='R'&amp;season=2013&amp;league_code='AL'&amp;split=pH&amp;playerType=ALL&amp;sectionType=sp&amp;statType=hitting" display="http://mlb.mlb.com/stats/sortable.jsp?c_id=ana - game_type='R'&amp;season=2013&amp;league_code='AL'&amp;split=pH&amp;playerType=ALL&amp;sectionType=sp&amp;statType=hitting"/>
    <hyperlink ref="BJ82" r:id="rId340" location="game_type='R'&amp;season=2013&amp;league_code='AL'&amp;split=pH&amp;playerType=ALL&amp;sectionType=sp&amp;statType=hitting" display="http://mlb.mlb.com/stats/sortable.jsp?c_id=cws - game_type='R'&amp;season=2013&amp;league_code='AL'&amp;split=pH&amp;playerType=ALL&amp;sectionType=sp&amp;statType=hitting"/>
    <hyperlink ref="BJ83" r:id="rId341" location="game_type='R'&amp;season=2013&amp;league_code='AL'&amp;split=pH&amp;playerType=ALL&amp;sectionType=sp&amp;statType=hitting" display="http://mlb.mlb.com/stats/sortable.jsp?c_id=hou - game_type='R'&amp;season=2013&amp;league_code='AL'&amp;split=pH&amp;playerType=ALL&amp;sectionType=sp&amp;statType=hitting"/>
    <hyperlink ref="BJ84" r:id="rId342" location="game_type='R'&amp;season=2013&amp;league_code='AL'&amp;split=pH&amp;playerType=ALL&amp;sectionType=sp&amp;statType=hitting" display="http://mlb.mlb.com/stats/sortable.jsp?c_id=min - game_type='R'&amp;season=2013&amp;league_code='AL'&amp;split=pH&amp;playerType=ALL&amp;sectionType=sp&amp;statType=hitting"/>
    <hyperlink ref="BJ85" r:id="rId343" location="game_type='R'&amp;season=2013&amp;league_code='AL'&amp;split=pH&amp;playerType=ALL&amp;sectionType=sp&amp;statType=hitting" display="http://mlb.mlb.com/stats/sortable.jsp?c_id=tor - game_type='R'&amp;season=2013&amp;league_code='AL'&amp;split=pH&amp;playerType=ALL&amp;sectionType=sp&amp;statType=hitting"/>
    <hyperlink ref="BJ86" r:id="rId344" location="game_type='R'&amp;season=2013&amp;league_code='AL'&amp;split=pH&amp;playerType=ALL&amp;sectionType=sp&amp;statType=hitting" display="http://mlb.mlb.com/stats/sortable.jsp?c_id=bal - game_type='R'&amp;season=2013&amp;league_code='AL'&amp;split=pH&amp;playerType=ALL&amp;sectionType=sp&amp;statType=hitting"/>
    <hyperlink ref="BJ87" r:id="rId345" location="game_type='R'&amp;season=2013&amp;league_code='AL'&amp;split=pH&amp;playerType=ALL&amp;sectionType=sp&amp;statType=hitting" display="http://mlb.mlb.com/stats/sortable.jsp?c_id=kc - game_type='R'&amp;season=2013&amp;league_code='AL'&amp;split=pH&amp;playerType=ALL&amp;sectionType=sp&amp;statType=hitting"/>
    <hyperlink ref="BJ88" r:id="rId346" location="game_type='R'&amp;season=2013&amp;league_code='AL'&amp;split=pH&amp;playerType=ALL&amp;sectionType=sp&amp;statType=hitting" display="http://mlb.mlb.com/stats/sortable.jsp?c_id=oak - game_type='R'&amp;season=2013&amp;league_code='AL'&amp;split=pH&amp;playerType=ALL&amp;sectionType=sp&amp;statType=hitting"/>
    <hyperlink ref="B16" r:id="rId347" location="game_type='R'&amp;season=2013&amp;league_code='NL'&amp;split=&amp;playerType=ALL&amp;sectionType=sp&amp;statType=hitting" display="http://mlb.mlb.com/stats/sortable.jsp?c_id=mia - game_type='R'&amp;season=2013&amp;league_code='NL'&amp;split=&amp;playerType=ALL&amp;sectionType=sp&amp;statType=hitting"/>
    <hyperlink ref="B15" r:id="rId348" location="game_type='R'&amp;season=2013&amp;league_code='NL'&amp;split=&amp;playerType=ALL&amp;sectionType=sp&amp;statType=hitting" display="http://mlb.mlb.com/stats/sortable.jsp?c_id=was - game_type='R'&amp;season=2013&amp;league_code='NL'&amp;split=&amp;playerType=ALL&amp;sectionType=sp&amp;statType=hitting"/>
    <hyperlink ref="B14" r:id="rId349" location="game_type='R'&amp;season=2013&amp;league_code='NL'&amp;split=&amp;playerType=ALL&amp;sectionType=sp&amp;statType=hitting" display="http://mlb.mlb.com/stats/sortable.jsp?c_id=pit - game_type='R'&amp;season=2013&amp;league_code='NL'&amp;split=&amp;playerType=ALL&amp;sectionType=sp&amp;statType=hitting"/>
    <hyperlink ref="B13" r:id="rId350" location="game_type='R'&amp;season=2013&amp;league_code='NL'&amp;split=&amp;playerType=ALL&amp;sectionType=sp&amp;statType=hitting" display="http://mlb.mlb.com/stats/sortable.jsp?c_id=la - game_type='R'&amp;season=2013&amp;league_code='NL'&amp;split=&amp;playerType=ALL&amp;sectionType=sp&amp;statType=hitting"/>
    <hyperlink ref="B12" r:id="rId351" location="game_type='R'&amp;season=2013&amp;league_code='NL'&amp;split=&amp;playerType=ALL&amp;sectionType=sp&amp;statType=hitting" display="http://mlb.mlb.com/stats/sortable.jsp?c_id=mil - game_type='R'&amp;season=2013&amp;league_code='NL'&amp;split=&amp;playerType=ALL&amp;sectionType=sp&amp;statType=hitting"/>
    <hyperlink ref="B11" r:id="rId352" location="game_type='R'&amp;season=2013&amp;league_code='NL'&amp;split=&amp;playerType=ALL&amp;sectionType=sp&amp;statType=hitting" display="http://mlb.mlb.com/stats/sortable.jsp?c_id=phi - game_type='R'&amp;season=2013&amp;league_code='NL'&amp;split=&amp;playerType=ALL&amp;sectionType=sp&amp;statType=hitting"/>
    <hyperlink ref="B10" r:id="rId353" location="game_type='R'&amp;season=2013&amp;league_code='NL'&amp;split=&amp;playerType=ALL&amp;sectionType=sp&amp;statType=hitting" display="http://mlb.mlb.com/stats/sortable.jsp?c_id=nym - game_type='R'&amp;season=2013&amp;league_code='NL'&amp;split=&amp;playerType=ALL&amp;sectionType=sp&amp;statType=hitting"/>
    <hyperlink ref="B9" r:id="rId354" location="game_type='R'&amp;season=2013&amp;league_code='NL'&amp;split=&amp;playerType=ALL&amp;sectionType=sp&amp;statType=hitting" display="http://mlb.mlb.com/stats/sortable.jsp?c_id=sf - game_type='R'&amp;season=2013&amp;league_code='NL'&amp;split=&amp;playerType=ALL&amp;sectionType=sp&amp;statType=hitting"/>
    <hyperlink ref="B8" r:id="rId355" location="game_type='R'&amp;season=2013&amp;league_code='NL'&amp;split=&amp;playerType=ALL&amp;sectionType=sp&amp;statType=hitting" display="http://mlb.mlb.com/stats/sortable.jsp?c_id=sd - game_type='R'&amp;season=2013&amp;league_code='NL'&amp;split=&amp;playerType=ALL&amp;sectionType=sp&amp;statType=hitting"/>
    <hyperlink ref="B7" r:id="rId356" location="game_type='R'&amp;season=2013&amp;league_code='NL'&amp;split=&amp;playerType=ALL&amp;sectionType=sp&amp;statType=hitting" display="http://mlb.mlb.com/stats/sortable.jsp?c_id=chc - game_type='R'&amp;season=2013&amp;league_code='NL'&amp;split=&amp;playerType=ALL&amp;sectionType=sp&amp;statType=hitting"/>
    <hyperlink ref="B6" r:id="rId357" location="game_type='R'&amp;season=2013&amp;league_code='NL'&amp;split=&amp;playerType=ALL&amp;sectionType=sp&amp;statType=hitting" display="http://mlb.mlb.com/stats/sortable.jsp?c_id=ari - game_type='R'&amp;season=2013&amp;league_code='NL'&amp;split=&amp;playerType=ALL&amp;sectionType=sp&amp;statType=hitting"/>
    <hyperlink ref="B5" r:id="rId358" location="game_type='R'&amp;season=2013&amp;league_code='NL'&amp;split=&amp;playerType=ALL&amp;sectionType=sp&amp;statType=hitting" display="http://mlb.mlb.com/stats/sortable.jsp?c_id=cin - game_type='R'&amp;season=2013&amp;league_code='NL'&amp;split=&amp;playerType=ALL&amp;sectionType=sp&amp;statType=hitting"/>
    <hyperlink ref="B4" r:id="rId359" location="game_type='R'&amp;season=2013&amp;league_code='NL'&amp;split=&amp;playerType=ALL&amp;sectionType=sp&amp;statType=hitting" display="http://mlb.mlb.com/stats/sortable.jsp?c_id=atl - game_type='R'&amp;season=2013&amp;league_code='NL'&amp;split=&amp;playerType=ALL&amp;sectionType=sp&amp;statType=hitting"/>
    <hyperlink ref="B3" r:id="rId360" location="game_type='R'&amp;season=2013&amp;league_code='NL'&amp;split=&amp;playerType=ALL&amp;sectionType=sp&amp;statType=hitting" display="http://mlb.mlb.com/stats/sortable.jsp?c_id=col - game_type='R'&amp;season=2013&amp;league_code='NL'&amp;split=&amp;playerType=ALL&amp;sectionType=sp&amp;statType=hitting"/>
  </hyperlinks>
  <pageMargins left="0.7" right="0.7" top="0.75" bottom="0.75" header="0.3" footer="0.3"/>
  <pageSetup orientation="portrait" verticalDpi="300" r:id="rId361"/>
  <drawing r:id="rId36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5"/>
  <sheetViews>
    <sheetView workbookViewId="0">
      <selection activeCell="G42" sqref="G42"/>
    </sheetView>
  </sheetViews>
  <sheetFormatPr defaultRowHeight="15"/>
  <cols>
    <col min="1" max="1" width="28.7109375" customWidth="1"/>
    <col min="2" max="2" width="14.85546875" customWidth="1"/>
    <col min="3" max="3" width="12.7109375" customWidth="1"/>
    <col min="4" max="4" width="11" customWidth="1"/>
    <col min="5" max="5" width="11.85546875" customWidth="1"/>
    <col min="11" max="11" width="11.7109375" customWidth="1"/>
  </cols>
  <sheetData>
    <row r="1" spans="1:9">
      <c r="A1" s="7" t="s">
        <v>1</v>
      </c>
      <c r="B1" s="7" t="s">
        <v>132</v>
      </c>
      <c r="C1" s="7" t="s">
        <v>133</v>
      </c>
      <c r="D1" s="9" t="s">
        <v>134</v>
      </c>
      <c r="E1" s="9" t="s">
        <v>135</v>
      </c>
      <c r="F1" s="9" t="s">
        <v>136</v>
      </c>
      <c r="G1" s="17" t="s">
        <v>149</v>
      </c>
      <c r="H1" s="17" t="s">
        <v>150</v>
      </c>
      <c r="I1" s="17" t="s">
        <v>151</v>
      </c>
    </row>
    <row r="2" spans="1:9">
      <c r="A2" s="4" t="s">
        <v>40</v>
      </c>
      <c r="B2" s="3">
        <v>399</v>
      </c>
      <c r="C2" s="10">
        <v>0.52631578947368418</v>
      </c>
      <c r="D2" s="3">
        <v>80</v>
      </c>
      <c r="E2" s="3">
        <v>0.25600000000000001</v>
      </c>
      <c r="F2" s="3">
        <v>841</v>
      </c>
      <c r="G2" s="3">
        <v>0.318</v>
      </c>
      <c r="H2" s="3">
        <v>0.39</v>
      </c>
      <c r="I2" s="3">
        <v>0.70799999999999996</v>
      </c>
    </row>
    <row r="3" spans="1:9">
      <c r="A3" s="4" t="s">
        <v>36</v>
      </c>
      <c r="B3" s="3">
        <v>415</v>
      </c>
      <c r="C3" s="10">
        <v>0.56842105263157894</v>
      </c>
      <c r="D3" s="3">
        <v>114</v>
      </c>
      <c r="E3" s="3">
        <v>0.25</v>
      </c>
      <c r="F3" s="3">
        <v>801</v>
      </c>
      <c r="G3" s="3">
        <v>0.32400000000000001</v>
      </c>
      <c r="H3" s="3">
        <v>0.41199999999999998</v>
      </c>
      <c r="I3" s="3">
        <v>0.73599999999999999</v>
      </c>
    </row>
    <row r="4" spans="1:9">
      <c r="A4" s="4" t="s">
        <v>42</v>
      </c>
      <c r="B4" s="3">
        <v>384</v>
      </c>
      <c r="C4" s="10">
        <v>0.45161290322580644</v>
      </c>
      <c r="D4" s="3">
        <v>103</v>
      </c>
      <c r="E4" s="3">
        <v>0.24299999999999999</v>
      </c>
      <c r="F4" s="3">
        <v>770</v>
      </c>
      <c r="G4" s="3">
        <v>0.30199999999999999</v>
      </c>
      <c r="H4" s="3">
        <v>0.40899999999999997</v>
      </c>
      <c r="I4" s="3">
        <v>0.71</v>
      </c>
    </row>
    <row r="5" spans="1:9">
      <c r="A5" s="4" t="s">
        <v>38</v>
      </c>
      <c r="B5" s="3">
        <v>413</v>
      </c>
      <c r="C5" s="10">
        <v>0.55789473684210522</v>
      </c>
      <c r="D5" s="3">
        <v>92</v>
      </c>
      <c r="E5" s="3">
        <v>0.25</v>
      </c>
      <c r="F5" s="3">
        <v>810</v>
      </c>
      <c r="G5" s="3">
        <v>0.32700000000000001</v>
      </c>
      <c r="H5" s="3">
        <v>0.39500000000000002</v>
      </c>
      <c r="I5" s="3">
        <v>0.72199999999999998</v>
      </c>
    </row>
    <row r="6" spans="1:9">
      <c r="A6" s="4" t="s">
        <v>34</v>
      </c>
      <c r="B6" s="3">
        <v>426</v>
      </c>
      <c r="C6" s="10">
        <v>0.47916666666666669</v>
      </c>
      <c r="D6" s="3">
        <v>108</v>
      </c>
      <c r="E6" s="3">
        <v>0.26500000000000001</v>
      </c>
      <c r="F6" s="3">
        <v>880</v>
      </c>
      <c r="G6" s="3">
        <v>0.32300000000000001</v>
      </c>
      <c r="H6" s="3">
        <v>0.42399999999999999</v>
      </c>
      <c r="I6" s="3">
        <v>0.747</v>
      </c>
    </row>
    <row r="7" spans="1:9">
      <c r="A7" s="4" t="s">
        <v>54</v>
      </c>
      <c r="B7" s="3">
        <v>360</v>
      </c>
      <c r="C7" s="10">
        <v>0.5</v>
      </c>
      <c r="D7" s="3">
        <v>75</v>
      </c>
      <c r="E7" s="3">
        <v>0.26100000000000001</v>
      </c>
      <c r="F7" s="3">
        <v>825</v>
      </c>
      <c r="G7" s="3">
        <v>0.32400000000000001</v>
      </c>
      <c r="H7" s="3">
        <v>0.38800000000000001</v>
      </c>
      <c r="I7" s="3">
        <v>0.71199999999999997</v>
      </c>
    </row>
    <row r="8" spans="1:9">
      <c r="A8" s="4" t="s">
        <v>60</v>
      </c>
      <c r="B8" s="3">
        <v>306</v>
      </c>
      <c r="C8" s="10">
        <v>0.39583333333333331</v>
      </c>
      <c r="D8" s="3">
        <v>57</v>
      </c>
      <c r="E8" s="3">
        <v>0.23300000000000001</v>
      </c>
      <c r="F8" s="3">
        <v>731</v>
      </c>
      <c r="G8" s="3">
        <v>0.29199999999999998</v>
      </c>
      <c r="H8" s="3">
        <v>0.34</v>
      </c>
      <c r="I8" s="3">
        <v>0.63200000000000001</v>
      </c>
    </row>
    <row r="9" spans="1:9">
      <c r="A9" s="4" t="s">
        <v>52</v>
      </c>
      <c r="B9" s="3">
        <v>369</v>
      </c>
      <c r="C9" s="10">
        <v>0.40425531914893614</v>
      </c>
      <c r="D9" s="3">
        <v>90</v>
      </c>
      <c r="E9" s="3">
        <v>0.25700000000000001</v>
      </c>
      <c r="F9" s="3">
        <v>828</v>
      </c>
      <c r="G9" s="3">
        <v>0.311</v>
      </c>
      <c r="H9" s="3">
        <v>0.40200000000000002</v>
      </c>
      <c r="I9" s="3">
        <v>0.71399999999999997</v>
      </c>
    </row>
    <row r="10" spans="1:9">
      <c r="A10" s="4" t="s">
        <v>48</v>
      </c>
      <c r="B10" s="3">
        <v>376</v>
      </c>
      <c r="C10" s="10">
        <v>0.45054945054945056</v>
      </c>
      <c r="D10" s="3">
        <v>87</v>
      </c>
      <c r="E10" s="3">
        <v>0.23499999999999999</v>
      </c>
      <c r="F10" s="3">
        <v>747</v>
      </c>
      <c r="G10" s="3">
        <v>0.30299999999999999</v>
      </c>
      <c r="H10" s="3">
        <v>0.376</v>
      </c>
      <c r="I10" s="3">
        <v>0.68</v>
      </c>
    </row>
    <row r="11" spans="1:9">
      <c r="A11" s="4" t="s">
        <v>50</v>
      </c>
      <c r="B11" s="3">
        <v>371</v>
      </c>
      <c r="C11" s="10">
        <v>0.5</v>
      </c>
      <c r="D11" s="3">
        <v>90</v>
      </c>
      <c r="E11" s="3">
        <v>0.25700000000000001</v>
      </c>
      <c r="F11" s="3">
        <v>838</v>
      </c>
      <c r="G11" s="3">
        <v>0.312</v>
      </c>
      <c r="H11" s="3">
        <v>0.40200000000000002</v>
      </c>
      <c r="I11" s="3">
        <v>0.71399999999999997</v>
      </c>
    </row>
    <row r="12" spans="1:9">
      <c r="A12" s="4" t="s">
        <v>56</v>
      </c>
      <c r="B12" s="3">
        <v>357</v>
      </c>
      <c r="C12" s="10">
        <v>0.60215053763440862</v>
      </c>
      <c r="D12" s="3">
        <v>89</v>
      </c>
      <c r="E12" s="3">
        <v>0.24299999999999999</v>
      </c>
      <c r="F12" s="3">
        <v>765</v>
      </c>
      <c r="G12" s="3">
        <v>0.309</v>
      </c>
      <c r="H12" s="3">
        <v>0.38700000000000001</v>
      </c>
      <c r="I12" s="3">
        <v>0.69699999999999995</v>
      </c>
    </row>
    <row r="13" spans="1:9">
      <c r="A13" s="4" t="s">
        <v>44</v>
      </c>
      <c r="B13" s="3">
        <v>379</v>
      </c>
      <c r="C13" s="10">
        <v>0.4375</v>
      </c>
      <c r="D13" s="3">
        <v>88</v>
      </c>
      <c r="E13" s="3">
        <v>0.24299999999999999</v>
      </c>
      <c r="F13" s="3">
        <v>795</v>
      </c>
      <c r="G13" s="3">
        <v>0.309</v>
      </c>
      <c r="H13" s="3">
        <v>0.38100000000000001</v>
      </c>
      <c r="I13" s="3">
        <v>0.68899999999999995</v>
      </c>
    </row>
    <row r="14" spans="1:9">
      <c r="A14" s="4" t="s">
        <v>46</v>
      </c>
      <c r="B14" s="3">
        <v>378</v>
      </c>
      <c r="C14" s="10">
        <v>0.45744680851063829</v>
      </c>
      <c r="D14" s="3">
        <v>62</v>
      </c>
      <c r="E14" s="3">
        <v>0.26400000000000001</v>
      </c>
      <c r="F14" s="3">
        <v>855</v>
      </c>
      <c r="G14" s="3">
        <v>0.31900000000000001</v>
      </c>
      <c r="H14" s="3">
        <v>0.38800000000000001</v>
      </c>
      <c r="I14" s="3">
        <v>0.70699999999999996</v>
      </c>
    </row>
    <row r="15" spans="1:9">
      <c r="A15" s="4" t="s">
        <v>31</v>
      </c>
      <c r="B15" s="3">
        <v>462</v>
      </c>
      <c r="C15" s="10">
        <v>0.61290322580645162</v>
      </c>
      <c r="D15" s="3">
        <v>82</v>
      </c>
      <c r="E15" s="3">
        <v>0.27600000000000002</v>
      </c>
      <c r="F15" s="3">
        <v>882</v>
      </c>
      <c r="G15" s="3">
        <v>0.33700000000000002</v>
      </c>
      <c r="H15" s="3">
        <v>0.41599999999999998</v>
      </c>
      <c r="I15" s="3">
        <v>0.753</v>
      </c>
    </row>
    <row r="16" spans="1:9">
      <c r="A16" s="4" t="s">
        <v>58</v>
      </c>
      <c r="B16" s="3">
        <v>357</v>
      </c>
      <c r="C16" s="10">
        <v>0.50526315789473686</v>
      </c>
      <c r="D16" s="3">
        <v>86</v>
      </c>
      <c r="E16" s="3">
        <v>0.24099999999999999</v>
      </c>
      <c r="F16" s="3">
        <v>758</v>
      </c>
      <c r="G16" s="3">
        <v>0.30099999999999999</v>
      </c>
      <c r="H16" s="3">
        <v>0.38500000000000001</v>
      </c>
      <c r="I16" s="3">
        <v>0.68600000000000005</v>
      </c>
    </row>
    <row r="18" spans="1:9">
      <c r="A18" s="4" t="s">
        <v>86</v>
      </c>
      <c r="B18" s="3">
        <v>462</v>
      </c>
      <c r="C18" s="10">
        <v>0.55208333333333337</v>
      </c>
      <c r="D18" s="3">
        <v>132</v>
      </c>
      <c r="E18" s="3">
        <v>0.26600000000000001</v>
      </c>
      <c r="F18" s="3">
        <v>882</v>
      </c>
      <c r="G18" s="3">
        <v>0.316</v>
      </c>
      <c r="H18" s="3">
        <v>0.44600000000000001</v>
      </c>
      <c r="I18" s="3">
        <v>0.76200000000000001</v>
      </c>
    </row>
    <row r="19" spans="1:9">
      <c r="A19" s="4" t="s">
        <v>81</v>
      </c>
      <c r="B19" s="3">
        <v>498</v>
      </c>
      <c r="C19" s="10">
        <v>0.59793814432989689</v>
      </c>
      <c r="D19" s="3">
        <v>98</v>
      </c>
      <c r="E19" s="3">
        <v>0.27700000000000002</v>
      </c>
      <c r="F19" s="3">
        <v>934</v>
      </c>
      <c r="G19" s="3">
        <v>0.35</v>
      </c>
      <c r="H19" s="3">
        <v>0.443</v>
      </c>
      <c r="I19" s="3">
        <v>0.79300000000000004</v>
      </c>
    </row>
    <row r="20" spans="1:9">
      <c r="A20" s="4" t="s">
        <v>110</v>
      </c>
      <c r="B20" s="3">
        <v>345</v>
      </c>
      <c r="C20" s="10">
        <v>0.40217391304347827</v>
      </c>
      <c r="D20" s="3">
        <v>89</v>
      </c>
      <c r="E20" s="3">
        <v>0.249</v>
      </c>
      <c r="F20" s="3">
        <v>785</v>
      </c>
      <c r="G20" s="3">
        <v>0.30099999999999999</v>
      </c>
      <c r="H20" s="3">
        <v>0.38500000000000001</v>
      </c>
      <c r="I20" s="3">
        <v>0.68600000000000005</v>
      </c>
    </row>
    <row r="21" spans="1:9">
      <c r="A21" s="4" t="s">
        <v>88</v>
      </c>
      <c r="B21" s="3">
        <v>454</v>
      </c>
      <c r="C21" s="10">
        <v>0.5368421052631579</v>
      </c>
      <c r="D21" s="3">
        <v>104</v>
      </c>
      <c r="E21" s="3">
        <v>0.25800000000000001</v>
      </c>
      <c r="F21" s="3">
        <v>826</v>
      </c>
      <c r="G21" s="3">
        <v>0.33</v>
      </c>
      <c r="H21" s="3">
        <v>0.41799999999999998</v>
      </c>
      <c r="I21" s="3">
        <v>0.749</v>
      </c>
    </row>
    <row r="22" spans="1:9">
      <c r="A22" s="4" t="s">
        <v>84</v>
      </c>
      <c r="B22" s="3">
        <v>477</v>
      </c>
      <c r="C22" s="10">
        <v>0.55319148936170215</v>
      </c>
      <c r="D22" s="3">
        <v>106</v>
      </c>
      <c r="E22" s="3">
        <v>0.28100000000000003</v>
      </c>
      <c r="F22" s="3">
        <v>936</v>
      </c>
      <c r="G22" s="3">
        <v>0.34799999999999998</v>
      </c>
      <c r="H22" s="3">
        <v>0.437</v>
      </c>
      <c r="I22" s="3">
        <v>0.78500000000000003</v>
      </c>
    </row>
    <row r="23" spans="1:9">
      <c r="A23" s="4" t="s">
        <v>108</v>
      </c>
      <c r="B23" s="3">
        <v>351</v>
      </c>
      <c r="C23" s="10">
        <v>0.35106382978723405</v>
      </c>
      <c r="D23" s="3">
        <v>90</v>
      </c>
      <c r="E23" s="3">
        <v>0.23499999999999999</v>
      </c>
      <c r="F23" s="3">
        <v>732</v>
      </c>
      <c r="G23" s="3">
        <v>0.29299999999999998</v>
      </c>
      <c r="H23" s="3">
        <v>0.374</v>
      </c>
      <c r="I23" s="3">
        <v>0.66800000000000004</v>
      </c>
    </row>
    <row r="24" spans="1:9">
      <c r="A24" s="4" t="s">
        <v>106</v>
      </c>
      <c r="B24" s="3">
        <v>365</v>
      </c>
      <c r="C24" s="10">
        <v>0.46739130434782611</v>
      </c>
      <c r="D24" s="3">
        <v>60</v>
      </c>
      <c r="E24" s="3">
        <v>0.25600000000000001</v>
      </c>
      <c r="F24" s="3">
        <v>802</v>
      </c>
      <c r="G24" s="3">
        <v>0.311</v>
      </c>
      <c r="H24" s="3">
        <v>0.375</v>
      </c>
      <c r="I24" s="3">
        <v>0.68600000000000005</v>
      </c>
    </row>
    <row r="25" spans="1:9">
      <c r="A25" s="4" t="s">
        <v>92</v>
      </c>
      <c r="B25" s="3">
        <v>430</v>
      </c>
      <c r="C25" s="10">
        <v>0.4731182795698925</v>
      </c>
      <c r="D25" s="3">
        <v>102</v>
      </c>
      <c r="E25" s="3">
        <v>0.26700000000000002</v>
      </c>
      <c r="F25" s="3">
        <v>860</v>
      </c>
      <c r="G25" s="3">
        <v>0.32900000000000001</v>
      </c>
      <c r="H25" s="3">
        <v>0.42599999999999999</v>
      </c>
      <c r="I25" s="3">
        <v>0.755</v>
      </c>
    </row>
    <row r="26" spans="1:9">
      <c r="A26" s="4" t="s">
        <v>100</v>
      </c>
      <c r="B26" s="3">
        <v>379</v>
      </c>
      <c r="C26" s="10">
        <v>0.42391304347826086</v>
      </c>
      <c r="D26" s="3">
        <v>86</v>
      </c>
      <c r="E26" s="3">
        <v>0.245</v>
      </c>
      <c r="F26" s="3">
        <v>776</v>
      </c>
      <c r="G26" s="3">
        <v>0.316</v>
      </c>
      <c r="H26" s="3">
        <v>0.38600000000000001</v>
      </c>
      <c r="I26" s="3">
        <v>0.70299999999999996</v>
      </c>
    </row>
    <row r="27" spans="1:9">
      <c r="A27" s="4" t="s">
        <v>102</v>
      </c>
      <c r="B27" s="3">
        <v>373</v>
      </c>
      <c r="C27" s="10">
        <v>0.5368421052631579</v>
      </c>
      <c r="D27" s="3">
        <v>88</v>
      </c>
      <c r="E27" s="3">
        <v>0.24299999999999999</v>
      </c>
      <c r="F27" s="3">
        <v>770</v>
      </c>
      <c r="G27" s="3">
        <v>0.307</v>
      </c>
      <c r="H27" s="3">
        <v>0.376</v>
      </c>
      <c r="I27" s="3">
        <v>0.68400000000000005</v>
      </c>
    </row>
    <row r="28" spans="1:9">
      <c r="A28" s="4" t="s">
        <v>94</v>
      </c>
      <c r="B28" s="3">
        <v>429</v>
      </c>
      <c r="C28" s="10">
        <v>0.58947368421052626</v>
      </c>
      <c r="D28" s="3">
        <v>98</v>
      </c>
      <c r="E28" s="3">
        <v>0.245</v>
      </c>
      <c r="F28" s="3">
        <v>793</v>
      </c>
      <c r="G28" s="3">
        <v>0.32200000000000001</v>
      </c>
      <c r="H28" s="3">
        <v>0.39600000000000002</v>
      </c>
      <c r="I28" s="3">
        <v>0.71799999999999997</v>
      </c>
    </row>
    <row r="29" spans="1:9">
      <c r="A29" s="4" t="s">
        <v>104</v>
      </c>
      <c r="B29" s="3">
        <v>373</v>
      </c>
      <c r="C29" s="10">
        <v>0.45263157894736844</v>
      </c>
      <c r="D29" s="3">
        <v>115</v>
      </c>
      <c r="E29" s="3">
        <v>0.24399999999999999</v>
      </c>
      <c r="F29" s="3">
        <v>798</v>
      </c>
      <c r="G29" s="3">
        <v>0.309</v>
      </c>
      <c r="H29" s="3">
        <v>0.40100000000000002</v>
      </c>
      <c r="I29" s="3">
        <v>0.71</v>
      </c>
    </row>
    <row r="30" spans="1:9">
      <c r="A30" s="4" t="s">
        <v>90</v>
      </c>
      <c r="B30" s="3">
        <v>449</v>
      </c>
      <c r="C30" s="10">
        <v>0.57291666666666663</v>
      </c>
      <c r="D30" s="3">
        <v>106</v>
      </c>
      <c r="E30" s="3">
        <v>0.26100000000000001</v>
      </c>
      <c r="F30" s="3">
        <v>850</v>
      </c>
      <c r="G30" s="3">
        <v>0.33</v>
      </c>
      <c r="H30" s="3">
        <v>0.41899999999999998</v>
      </c>
      <c r="I30" s="3">
        <v>0.749</v>
      </c>
    </row>
    <row r="31" spans="1:9">
      <c r="A31" s="4" t="s">
        <v>98</v>
      </c>
      <c r="B31" s="3">
        <v>411</v>
      </c>
      <c r="C31" s="10">
        <v>0.56842105263157894</v>
      </c>
      <c r="D31" s="3">
        <v>112</v>
      </c>
      <c r="E31" s="3">
        <v>0.26</v>
      </c>
      <c r="F31" s="3">
        <v>846</v>
      </c>
      <c r="G31" s="3">
        <v>0.32100000000000001</v>
      </c>
      <c r="H31" s="3">
        <v>0.41799999999999998</v>
      </c>
      <c r="I31" s="3">
        <v>0.73899999999999999</v>
      </c>
    </row>
    <row r="32" spans="1:9">
      <c r="A32" s="4" t="s">
        <v>96</v>
      </c>
      <c r="B32" s="3">
        <v>428</v>
      </c>
      <c r="C32" s="10">
        <v>0.47872340425531917</v>
      </c>
      <c r="D32" s="3">
        <v>115</v>
      </c>
      <c r="E32" s="3">
        <v>0.252</v>
      </c>
      <c r="F32" s="3">
        <v>812</v>
      </c>
      <c r="G32" s="3">
        <v>0.316</v>
      </c>
      <c r="H32" s="3">
        <v>0.41599999999999998</v>
      </c>
      <c r="I32" s="3">
        <v>0.73199999999999998</v>
      </c>
    </row>
    <row r="41" spans="11:14">
      <c r="K41" s="11" t="s">
        <v>133</v>
      </c>
      <c r="L41" s="11" t="s">
        <v>133</v>
      </c>
      <c r="M41" s="11" t="s">
        <v>133</v>
      </c>
      <c r="N41" s="11" t="s">
        <v>133</v>
      </c>
    </row>
    <row r="42" spans="11:14">
      <c r="K42" s="6">
        <v>0.45300000000000001</v>
      </c>
      <c r="L42" s="6">
        <v>0.45300000000000001</v>
      </c>
      <c r="M42" s="6">
        <v>0.45300000000000001</v>
      </c>
      <c r="N42" s="6">
        <v>0.45300000000000001</v>
      </c>
    </row>
    <row r="43" spans="11:14">
      <c r="K43" s="6">
        <v>0.61299999999999999</v>
      </c>
      <c r="L43" s="6">
        <v>0.61299999999999999</v>
      </c>
      <c r="M43" s="6">
        <v>0.61299999999999999</v>
      </c>
      <c r="N43" s="6">
        <v>0.61299999999999999</v>
      </c>
    </row>
    <row r="44" spans="11:14">
      <c r="K44" s="6">
        <v>0.35099999999999998</v>
      </c>
      <c r="L44" s="6">
        <v>0.35099999999999998</v>
      </c>
      <c r="M44" s="6">
        <v>0.35099999999999998</v>
      </c>
      <c r="N44" s="6">
        <v>0.35099999999999998</v>
      </c>
    </row>
    <row r="45" spans="11:14">
      <c r="K45" s="6">
        <v>0.55800000000000005</v>
      </c>
      <c r="L45" s="6">
        <v>0.55800000000000005</v>
      </c>
      <c r="M45" s="6">
        <v>0.55800000000000005</v>
      </c>
      <c r="N45" s="6">
        <v>0.55800000000000005</v>
      </c>
    </row>
  </sheetData>
  <sortState ref="A18:F32">
    <sortCondition ref="A18:A32"/>
  </sortState>
  <hyperlinks>
    <hyperlink ref="A15" r:id="rId1" location="game_type='R'&amp;season=2013&amp;league_code='NL'&amp;split=&amp;playerType=ALL&amp;sectionType=sp&amp;statType=hitting" display="http://mlb.mlb.com/stats/sortable.jsp?c_id=stl - game_type='R'&amp;season=2013&amp;league_code='NL'&amp;split=&amp;playerType=ALL&amp;sectionType=sp&amp;statType=hitting"/>
    <hyperlink ref="A8" r:id="rId2" location="game_type='R'&amp;season=2013&amp;league_code='NL'&amp;split=&amp;playerType=ALL&amp;sectionType=sp&amp;statType=hitting" display="http://mlb.mlb.com/stats/sortable.jsp?c_id=mia - game_type='R'&amp;season=2013&amp;league_code='NL'&amp;split=&amp;playerType=ALL&amp;sectionType=sp&amp;statType=hitting"/>
    <hyperlink ref="A16" r:id="rId3" location="game_type='R'&amp;season=2013&amp;league_code='NL'&amp;split=&amp;playerType=ALL&amp;sectionType=sp&amp;statType=hitting" display="http://mlb.mlb.com/stats/sortable.jsp?c_id=was - game_type='R'&amp;season=2013&amp;league_code='NL'&amp;split=&amp;playerType=ALL&amp;sectionType=sp&amp;statType=hitting"/>
    <hyperlink ref="A12" r:id="rId4" location="game_type='R'&amp;season=2013&amp;league_code='NL'&amp;split=&amp;playerType=ALL&amp;sectionType=sp&amp;statType=hitting" display="http://mlb.mlb.com/stats/sortable.jsp?c_id=pit - game_type='R'&amp;season=2013&amp;league_code='NL'&amp;split=&amp;playerType=ALL&amp;sectionType=sp&amp;statType=hitting"/>
    <hyperlink ref="A7" r:id="rId5" location="game_type='R'&amp;season=2013&amp;league_code='NL'&amp;split=&amp;playerType=ALL&amp;sectionType=sp&amp;statType=hitting" display="http://mlb.mlb.com/stats/sortable.jsp?c_id=la - game_type='R'&amp;season=2013&amp;league_code='NL'&amp;split=&amp;playerType=ALL&amp;sectionType=sp&amp;statType=hitting"/>
    <hyperlink ref="A9" r:id="rId6" location="game_type='R'&amp;season=2013&amp;league_code='NL'&amp;split=&amp;playerType=ALL&amp;sectionType=sp&amp;statType=hitting" display="http://mlb.mlb.com/stats/sortable.jsp?c_id=mil - game_type='R'&amp;season=2013&amp;league_code='NL'&amp;split=&amp;playerType=ALL&amp;sectionType=sp&amp;statType=hitting"/>
    <hyperlink ref="A11" r:id="rId7" location="game_type='R'&amp;season=2013&amp;league_code='NL'&amp;split=&amp;playerType=ALL&amp;sectionType=sp&amp;statType=hitting" display="http://mlb.mlb.com/stats/sortable.jsp?c_id=phi - game_type='R'&amp;season=2013&amp;league_code='NL'&amp;split=&amp;playerType=ALL&amp;sectionType=sp&amp;statType=hitting"/>
    <hyperlink ref="A10" r:id="rId8" location="game_type='R'&amp;season=2013&amp;league_code='NL'&amp;split=&amp;playerType=ALL&amp;sectionType=sp&amp;statType=hitting" display="http://mlb.mlb.com/stats/sortable.jsp?c_id=nym - game_type='R'&amp;season=2013&amp;league_code='NL'&amp;split=&amp;playerType=ALL&amp;sectionType=sp&amp;statType=hitting"/>
    <hyperlink ref="A14" r:id="rId9" location="game_type='R'&amp;season=2013&amp;league_code='NL'&amp;split=&amp;playerType=ALL&amp;sectionType=sp&amp;statType=hitting" display="http://mlb.mlb.com/stats/sortable.jsp?c_id=sf - game_type='R'&amp;season=2013&amp;league_code='NL'&amp;split=&amp;playerType=ALL&amp;sectionType=sp&amp;statType=hitting"/>
    <hyperlink ref="A13" r:id="rId10" location="game_type='R'&amp;season=2013&amp;league_code='NL'&amp;split=&amp;playerType=ALL&amp;sectionType=sp&amp;statType=hitting" display="http://mlb.mlb.com/stats/sortable.jsp?c_id=sd - game_type='R'&amp;season=2013&amp;league_code='NL'&amp;split=&amp;playerType=ALL&amp;sectionType=sp&amp;statType=hitting"/>
    <hyperlink ref="A4" r:id="rId11" location="game_type='R'&amp;season=2013&amp;league_code='NL'&amp;split=&amp;playerType=ALL&amp;sectionType=sp&amp;statType=hitting" display="http://mlb.mlb.com/stats/sortable.jsp?c_id=chc - game_type='R'&amp;season=2013&amp;league_code='NL'&amp;split=&amp;playerType=ALL&amp;sectionType=sp&amp;statType=hitting"/>
    <hyperlink ref="A2" r:id="rId12" location="game_type='R'&amp;season=2013&amp;league_code='NL'&amp;split=&amp;playerType=ALL&amp;sectionType=sp&amp;statType=hitting" display="http://mlb.mlb.com/stats/sortable.jsp?c_id=ari - game_type='R'&amp;season=2013&amp;league_code='NL'&amp;split=&amp;playerType=ALL&amp;sectionType=sp&amp;statType=hitting"/>
    <hyperlink ref="A5" r:id="rId13" location="game_type='R'&amp;season=2013&amp;league_code='NL'&amp;split=&amp;playerType=ALL&amp;sectionType=sp&amp;statType=hitting" display="http://mlb.mlb.com/stats/sortable.jsp?c_id=cin - game_type='R'&amp;season=2013&amp;league_code='NL'&amp;split=&amp;playerType=ALL&amp;sectionType=sp&amp;statType=hitting"/>
    <hyperlink ref="A3" r:id="rId14" location="game_type='R'&amp;season=2013&amp;league_code='NL'&amp;split=&amp;playerType=ALL&amp;sectionType=sp&amp;statType=hitting" display="http://mlb.mlb.com/stats/sortable.jsp?c_id=atl - game_type='R'&amp;season=2013&amp;league_code='NL'&amp;split=&amp;playerType=ALL&amp;sectionType=sp&amp;statType=hitting"/>
    <hyperlink ref="A6" r:id="rId15" location="game_type='R'&amp;season=2013&amp;league_code='NL'&amp;split=&amp;playerType=ALL&amp;sectionType=sp&amp;statType=hitting" display="http://mlb.mlb.com/stats/sortable.jsp?c_id=col - game_type='R'&amp;season=2013&amp;league_code='NL'&amp;split=&amp;playerType=ALL&amp;sectionType=sp&amp;statType=hitting"/>
    <hyperlink ref="A19" r:id="rId16" location="game_type='R'&amp;season=2013&amp;league_code='AL'&amp;split=&amp;playerType=ALL&amp;sectionType=sp&amp;statType=hitting" display="http://mlb.mlb.com/stats/sortable.jsp?c_id=bos - game_type='R'&amp;season=2013&amp;league_code='AL'&amp;split=&amp;playerType=ALL&amp;sectionType=sp&amp;statType=hitting"/>
    <hyperlink ref="A22" r:id="rId17" location="game_type='R'&amp;season=2013&amp;league_code='AL'&amp;split=&amp;playerType=ALL&amp;sectionType=sp&amp;statType=hitting" display="http://mlb.mlb.com/stats/sortable.jsp?c_id=det - game_type='R'&amp;season=2013&amp;league_code='AL'&amp;split=&amp;playerType=ALL&amp;sectionType=sp&amp;statType=hitting"/>
    <hyperlink ref="A18" r:id="rId18" location="game_type='R'&amp;season=2013&amp;league_code='AL'&amp;split=&amp;playerType=ALL&amp;sectionType=sp&amp;statType=hitting" display="http://mlb.mlb.com/stats/sortable.jsp?c_id=bal - game_type='R'&amp;season=2013&amp;league_code='AL'&amp;split=&amp;playerType=ALL&amp;sectionType=sp&amp;statType=hitting"/>
    <hyperlink ref="A21" r:id="rId19" location="game_type='R'&amp;season=2013&amp;league_code='AL'&amp;split=&amp;playerType=ALL&amp;sectionType=sp&amp;statType=hitting" display="http://mlb.mlb.com/stats/sortable.jsp?c_id=cle - game_type='R'&amp;season=2013&amp;league_code='AL'&amp;split=&amp;playerType=ALL&amp;sectionType=sp&amp;statType=hitting"/>
    <hyperlink ref="A30" r:id="rId20" location="game_type='R'&amp;season=2013&amp;league_code='AL'&amp;split=&amp;playerType=ALL&amp;sectionType=sp&amp;statType=hitting" display="http://mlb.mlb.com/stats/sortable.jsp?c_id=tb - game_type='R'&amp;season=2013&amp;league_code='AL'&amp;split=&amp;playerType=ALL&amp;sectionType=sp&amp;statType=hitting"/>
    <hyperlink ref="A25" r:id="rId21" location="game_type='R'&amp;season=2013&amp;league_code='AL'&amp;split=&amp;playerType=ALL&amp;sectionType=sp&amp;statType=hitting" display="http://mlb.mlb.com/stats/sortable.jsp?c_id=ana - game_type='R'&amp;season=2013&amp;league_code='AL'&amp;split=&amp;playerType=ALL&amp;sectionType=sp&amp;statType=hitting"/>
    <hyperlink ref="A28" r:id="rId22" location="game_type='R'&amp;season=2013&amp;league_code='AL'&amp;split=&amp;playerType=ALL&amp;sectionType=sp&amp;statType=hitting" display="http://mlb.mlb.com/stats/sortable.jsp?c_id=oak - game_type='R'&amp;season=2013&amp;league_code='AL'&amp;split=&amp;playerType=ALL&amp;sectionType=sp&amp;statType=hitting"/>
    <hyperlink ref="A32" r:id="rId23" location="game_type='R'&amp;season=2013&amp;league_code='AL'&amp;split=&amp;playerType=ALL&amp;sectionType=sp&amp;statType=hitting" display="http://mlb.mlb.com/stats/sortable.jsp?c_id=tor - game_type='R'&amp;season=2013&amp;league_code='AL'&amp;split=&amp;playerType=ALL&amp;sectionType=sp&amp;statType=hitting"/>
    <hyperlink ref="A31" r:id="rId24" location="game_type='R'&amp;season=2013&amp;league_code='AL'&amp;split=&amp;playerType=ALL&amp;sectionType=sp&amp;statType=hitting" display="http://mlb.mlb.com/stats/sortable.jsp?c_id=tex - game_type='R'&amp;season=2013&amp;league_code='AL'&amp;split=&amp;playerType=ALL&amp;sectionType=sp&amp;statType=hitting"/>
    <hyperlink ref="A26" r:id="rId25" location="game_type='R'&amp;season=2013&amp;league_code='AL'&amp;split=&amp;playerType=ALL&amp;sectionType=sp&amp;statType=hitting" display="http://mlb.mlb.com/stats/sortable.jsp?c_id=min - game_type='R'&amp;season=2013&amp;league_code='AL'&amp;split=&amp;playerType=ALL&amp;sectionType=sp&amp;statType=hitting"/>
    <hyperlink ref="A27" r:id="rId26" location="game_type='R'&amp;season=2013&amp;league_code='AL'&amp;split=&amp;playerType=ALL&amp;sectionType=sp&amp;statType=hitting" display="http://mlb.mlb.com/stats/sortable.jsp?c_id=nyy - game_type='R'&amp;season=2013&amp;league_code='AL'&amp;split=&amp;playerType=ALL&amp;sectionType=sp&amp;statType=hitting"/>
    <hyperlink ref="A29" r:id="rId27" location="game_type='R'&amp;season=2013&amp;league_code='AL'&amp;split=&amp;playerType=ALL&amp;sectionType=sp&amp;statType=hitting" display="http://mlb.mlb.com/stats/sortable.jsp?c_id=sea - game_type='R'&amp;season=2013&amp;league_code='AL'&amp;split=&amp;playerType=ALL&amp;sectionType=sp&amp;statType=hitting"/>
    <hyperlink ref="A24" r:id="rId28" location="game_type='R'&amp;season=2013&amp;league_code='AL'&amp;split=&amp;playerType=ALL&amp;sectionType=sp&amp;statType=hitting" display="http://mlb.mlb.com/stats/sortable.jsp?c_id=kc - game_type='R'&amp;season=2013&amp;league_code='AL'&amp;split=&amp;playerType=ALL&amp;sectionType=sp&amp;statType=hitting"/>
    <hyperlink ref="A23" r:id="rId29" location="game_type='R'&amp;season=2013&amp;league_code='AL'&amp;split=&amp;playerType=ALL&amp;sectionType=sp&amp;statType=hitting" display="http://mlb.mlb.com/stats/sortable.jsp?c_id=hou - game_type='R'&amp;season=2013&amp;league_code='AL'&amp;split=&amp;playerType=ALL&amp;sectionType=sp&amp;statType=hitting"/>
    <hyperlink ref="A20" r:id="rId30" location="game_type='R'&amp;season=2013&amp;league_code='AL'&amp;split=&amp;playerType=ALL&amp;sectionType=sp&amp;statType=hitting" display="http://mlb.mlb.com/stats/sortable.jsp?c_id=cws - game_type='R'&amp;season=2013&amp;league_code='AL'&amp;split=&amp;playerType=ALL&amp;sectionType=sp&amp;statType=hitting"/>
  </hyperlinks>
  <pageMargins left="0.7" right="0.7" top="0.75" bottom="0.75" header="0.3" footer="0.3"/>
  <pageSetup orientation="portrait" horizontalDpi="300" verticalDpi="300" r:id="rId31"/>
  <drawing r:id="rId3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2"/>
  <sheetViews>
    <sheetView tabSelected="1" workbookViewId="0">
      <selection activeCell="D34" sqref="D34"/>
    </sheetView>
  </sheetViews>
  <sheetFormatPr defaultRowHeight="15"/>
  <cols>
    <col min="1" max="1" width="26.85546875" customWidth="1"/>
    <col min="2" max="2" width="16.28515625" customWidth="1"/>
    <col min="3" max="3" width="14.7109375" customWidth="1"/>
  </cols>
  <sheetData>
    <row r="1" spans="1:3">
      <c r="A1" s="7" t="s">
        <v>1</v>
      </c>
      <c r="B1" s="12" t="s">
        <v>137</v>
      </c>
      <c r="C1" s="7" t="s">
        <v>133</v>
      </c>
    </row>
    <row r="2" spans="1:3">
      <c r="A2" s="4" t="s">
        <v>36</v>
      </c>
      <c r="B2" s="3"/>
      <c r="C2" s="10">
        <v>0.56842105263157894</v>
      </c>
    </row>
    <row r="3" spans="1:3">
      <c r="A3" s="4" t="s">
        <v>60</v>
      </c>
      <c r="B3" s="3"/>
      <c r="C3" s="10">
        <v>0.39583333333333331</v>
      </c>
    </row>
    <row r="4" spans="1:3">
      <c r="A4" s="4" t="s">
        <v>48</v>
      </c>
      <c r="B4" s="3"/>
      <c r="C4" s="10">
        <v>0.45054945054945056</v>
      </c>
    </row>
    <row r="5" spans="1:3">
      <c r="A5" s="4" t="s">
        <v>50</v>
      </c>
      <c r="B5" s="3"/>
      <c r="C5" s="10">
        <v>0.5</v>
      </c>
    </row>
    <row r="6" spans="1:3">
      <c r="A6" s="4" t="s">
        <v>58</v>
      </c>
      <c r="B6" s="3"/>
      <c r="C6" s="10">
        <v>0.50526315789473686</v>
      </c>
    </row>
    <row r="27" spans="2:3">
      <c r="B27" t="s">
        <v>132</v>
      </c>
      <c r="C27" t="s">
        <v>148</v>
      </c>
    </row>
    <row r="28" spans="2:3">
      <c r="B28" s="3">
        <v>415</v>
      </c>
      <c r="C28">
        <v>0.25</v>
      </c>
    </row>
    <row r="29" spans="2:3">
      <c r="B29" s="3">
        <v>306</v>
      </c>
      <c r="C29">
        <v>0.23300000000000001</v>
      </c>
    </row>
    <row r="30" spans="2:3">
      <c r="B30" s="3">
        <v>376</v>
      </c>
      <c r="C30">
        <v>0.23499999999999999</v>
      </c>
    </row>
    <row r="31" spans="2:3">
      <c r="B31" s="3">
        <v>371</v>
      </c>
      <c r="C31">
        <v>0.25700000000000001</v>
      </c>
    </row>
    <row r="32" spans="2:3">
      <c r="B32" s="3">
        <v>357</v>
      </c>
      <c r="C32">
        <v>0.24099999999999999</v>
      </c>
    </row>
  </sheetData>
  <hyperlinks>
    <hyperlink ref="A2" r:id="rId1" location="game_type='R'&amp;season=2013&amp;league_code='NL'&amp;split=&amp;playerType=ALL&amp;sectionType=sp&amp;statType=hitting" display="http://mlb.mlb.com/stats/sortable.jsp?c_id=atl - game_type='R'&amp;season=2013&amp;league_code='NL'&amp;split=&amp;playerType=ALL&amp;sectionType=sp&amp;statType=hitting"/>
    <hyperlink ref="A3" r:id="rId2" location="game_type='R'&amp;season=2013&amp;league_code='NL'&amp;split=&amp;playerType=ALL&amp;sectionType=sp&amp;statType=hitting" display="http://mlb.mlb.com/stats/sortable.jsp?c_id=mia - game_type='R'&amp;season=2013&amp;league_code='NL'&amp;split=&amp;playerType=ALL&amp;sectionType=sp&amp;statType=hitting"/>
    <hyperlink ref="A4" r:id="rId3" location="game_type='R'&amp;season=2013&amp;league_code='NL'&amp;split=&amp;playerType=ALL&amp;sectionType=sp&amp;statType=hitting" display="http://mlb.mlb.com/stats/sortable.jsp?c_id=nym - game_type='R'&amp;season=2013&amp;league_code='NL'&amp;split=&amp;playerType=ALL&amp;sectionType=sp&amp;statType=hitting"/>
    <hyperlink ref="A5" r:id="rId4" location="game_type='R'&amp;season=2013&amp;league_code='NL'&amp;split=&amp;playerType=ALL&amp;sectionType=sp&amp;statType=hitting" display="http://mlb.mlb.com/stats/sortable.jsp?c_id=phi - game_type='R'&amp;season=2013&amp;league_code='NL'&amp;split=&amp;playerType=ALL&amp;sectionType=sp&amp;statType=hitting"/>
    <hyperlink ref="A6" r:id="rId5" location="game_type='R'&amp;season=2013&amp;league_code='NL'&amp;split=&amp;playerType=ALL&amp;sectionType=sp&amp;statType=hitting" display="http://mlb.mlb.com/stats/sortable.jsp?c_id=was - game_type='R'&amp;season=2013&amp;league_code='NL'&amp;split=&amp;playerType=ALL&amp;sectionType=sp&amp;statType=hitting"/>
  </hyperlinks>
  <pageMargins left="0.7" right="0.7" top="0.75" bottom="0.75" header="0.3" footer="0.3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Albright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bbuerke</dc:creator>
  <cp:lastModifiedBy>bbuerke</cp:lastModifiedBy>
  <cp:lastPrinted>2013-07-21T03:39:16Z</cp:lastPrinted>
  <dcterms:created xsi:type="dcterms:W3CDTF">2013-07-19T17:32:27Z</dcterms:created>
  <dcterms:modified xsi:type="dcterms:W3CDTF">2013-08-07T19:46:54Z</dcterms:modified>
</cp:coreProperties>
</file>